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Y:\Assistant\Budget Letters\Outgoing 2024\Rollout\RFT Launch Request - Dekwaneh Warehouse - Split RFT\Dekwaneh WH - Construction - RFT Documents\Appendix 1\Dekwaneh WH - Civil &amp; Mechanical\"/>
    </mc:Choice>
  </mc:AlternateContent>
  <xr:revisionPtr revIDLastSave="0" documentId="13_ncr:1_{F7DF9E26-40DB-48BE-9EDB-77632D57EC44}" xr6:coauthVersionLast="47" xr6:coauthVersionMax="47" xr10:uidLastSave="{00000000-0000-0000-0000-000000000000}"/>
  <bookViews>
    <workbookView xWindow="-120" yWindow="-120" windowWidth="29040" windowHeight="15840" activeTab="1" xr2:uid="{00000000-000D-0000-FFFF-FFFF00000000}"/>
  </bookViews>
  <sheets>
    <sheet name="Grade of Compliance Range" sheetId="2" r:id="rId1"/>
    <sheet name="Technical Scoring" sheetId="1" r:id="rId2"/>
    <sheet name="Combined Scoring" sheetId="3" r:id="rId3"/>
  </sheets>
  <definedNames>
    <definedName name="_xlnm.Print_Area" localSheetId="2">'Combined Scoring'!$A$1:$Q$11</definedName>
    <definedName name="_xlnm.Print_Area" localSheetId="0">'Grade of Compliance Range'!$A$1:$M$14</definedName>
    <definedName name="_xlnm.Print_Area" localSheetId="1">'Technical Scoring'!$A$1:$Q$17</definedName>
    <definedName name="_xlnm.Print_Titles" localSheetId="2">'Combined Scoring'!#REF!</definedName>
    <definedName name="_xlnm.Print_Titles" localSheetId="1">'Technical Scoring'!$8:$8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3" l="1"/>
  <c r="C44" i="1"/>
  <c r="L9" i="1"/>
  <c r="L10" i="1"/>
  <c r="L11" i="1"/>
  <c r="L12" i="1"/>
  <c r="L13" i="1"/>
  <c r="L14" i="1"/>
  <c r="L15" i="1"/>
  <c r="L16" i="1"/>
  <c r="L17" i="1"/>
  <c r="L44" i="1" l="1"/>
  <c r="Q10" i="1" l="1"/>
  <c r="Q11" i="1"/>
  <c r="Q12" i="1"/>
  <c r="Q13" i="1"/>
  <c r="Q14" i="1"/>
  <c r="Q15" i="1"/>
  <c r="Q16" i="1"/>
  <c r="Q17" i="1"/>
  <c r="Q9" i="1"/>
  <c r="P10" i="1"/>
  <c r="P11" i="1"/>
  <c r="P12" i="1"/>
  <c r="P13" i="1"/>
  <c r="P14" i="1"/>
  <c r="P15" i="1"/>
  <c r="P16" i="1"/>
  <c r="P17" i="1"/>
  <c r="P9" i="1"/>
  <c r="O17" i="1"/>
  <c r="O10" i="1"/>
  <c r="O11" i="1"/>
  <c r="O12" i="1"/>
  <c r="O13" i="1"/>
  <c r="O14" i="1"/>
  <c r="O15" i="1"/>
  <c r="O16" i="1"/>
  <c r="O9" i="1"/>
  <c r="N10" i="1"/>
  <c r="N11" i="1"/>
  <c r="N12" i="1"/>
  <c r="N13" i="1"/>
  <c r="N14" i="1"/>
  <c r="N15" i="1"/>
  <c r="N16" i="1"/>
  <c r="N17" i="1"/>
  <c r="N9" i="1"/>
  <c r="M10" i="1"/>
  <c r="M11" i="1"/>
  <c r="M12" i="1"/>
  <c r="M13" i="1"/>
  <c r="M14" i="1"/>
  <c r="M15" i="1"/>
  <c r="M16" i="1"/>
  <c r="M17" i="1"/>
  <c r="M9" i="1"/>
  <c r="N44" i="1" l="1"/>
  <c r="M44" i="1"/>
  <c r="P44" i="1"/>
  <c r="O44" i="1"/>
  <c r="Q4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GEORGES GEAGEA</author>
  </authors>
  <commentList>
    <comment ref="D8" authorId="0" shapeId="0" xr:uid="{00000000-0006-0000-0100-000001000000}">
      <text>
        <r>
          <rPr>
            <b/>
            <sz val="8"/>
            <color indexed="81"/>
            <rFont val="Tahoma"/>
            <family val="2"/>
          </rPr>
          <t>Entity (Department/ Unit) that identified the requirement and that will be responsible for its evaluation.</t>
        </r>
      </text>
    </comment>
    <comment ref="E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F8"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G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B14" authorId="2" shapeId="0" xr:uid="{DBE101F3-120A-4E2C-9E1A-AD7215E46DCE}">
      <text>
        <r>
          <rPr>
            <b/>
            <sz val="9"/>
            <color indexed="81"/>
            <rFont val="Tahoma"/>
            <family val="2"/>
          </rPr>
          <t>GEORGES GEAGEA:</t>
        </r>
        <r>
          <rPr>
            <sz val="9"/>
            <color indexed="81"/>
            <rFont val="Tahoma"/>
            <family val="2"/>
          </rPr>
          <t xml:space="preserve">
DEDUCT VALUES INCLUDED THE FENCE PHASE 1 RFT/BOQ IF THAT ONE GOT EXECUTED</t>
        </r>
      </text>
    </comment>
  </commentList>
</comments>
</file>

<file path=xl/sharedStrings.xml><?xml version="1.0" encoding="utf-8"?>
<sst xmlns="http://schemas.openxmlformats.org/spreadsheetml/2006/main" count="95" uniqueCount="73">
  <si>
    <t>Article</t>
  </si>
  <si>
    <t>Remarks</t>
  </si>
  <si>
    <t>Weight</t>
  </si>
  <si>
    <t>Supplier 1</t>
  </si>
  <si>
    <t>Supplier 2</t>
  </si>
  <si>
    <t>Supplier 3</t>
  </si>
  <si>
    <t>Supplier 4</t>
  </si>
  <si>
    <t>Supplier 5</t>
  </si>
  <si>
    <t>Supplier 6</t>
  </si>
  <si>
    <t>Supplier 1
Final</t>
  </si>
  <si>
    <t>Supplier 2
Final</t>
  </si>
  <si>
    <t>Supplier 3
Final</t>
  </si>
  <si>
    <t>Supplier 4
Final</t>
  </si>
  <si>
    <t>Supplier 5
Final</t>
  </si>
  <si>
    <t>Supplier 6
Final</t>
  </si>
  <si>
    <t>Responsible Entity</t>
  </si>
  <si>
    <t>Project Name</t>
  </si>
  <si>
    <t>SUPPLIER 1 SCORE</t>
  </si>
  <si>
    <t>SUPPLIER 2 SCORE</t>
  </si>
  <si>
    <t>SUPPLIER 3 SCORE</t>
  </si>
  <si>
    <t>SUPPLIER 4 SCORE</t>
  </si>
  <si>
    <t>SUPPLIER 5 SCORE</t>
  </si>
  <si>
    <t>SUPPLIER 6 SCORE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</si>
  <si>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</si>
  <si>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</si>
  <si>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</si>
  <si>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</si>
  <si>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</si>
  <si>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</si>
  <si>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</si>
  <si>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</si>
  <si>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</si>
  <si>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</si>
  <si>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</si>
  <si>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RFT Scoring Sheet</t>
  </si>
  <si>
    <t>PRO/PMO</t>
  </si>
  <si>
    <t>SF-CF-87</t>
  </si>
  <si>
    <t>* For Requirements defined as ''Killer'', a ‘’Fully Compliant’’ score should be the sole acceptable outcome. Failing to obtain a ‘’Fully Compliant’’ score on the requirements defined as Killers, will mandate immediate disqualification for bidders.</t>
  </si>
  <si>
    <t xml:space="preserve">** Project owner should describe how each grade will be selected (0/4-5-6/10/15), and if there is any formula or margins to be mentioned.  </t>
  </si>
  <si>
    <t>3.0</t>
  </si>
  <si>
    <t>Total</t>
  </si>
  <si>
    <t>INTERNAL AND EXTERNAL WORKS</t>
  </si>
  <si>
    <t>PRELIMINARY WORK</t>
  </si>
  <si>
    <t>Topographic Survey Plot No. 1668 (~15,000m²) including marking of plot boundaries, warehouse boundaries, existing infrastructure and facilities, and levels.</t>
  </si>
  <si>
    <t>EXCAVATION</t>
  </si>
  <si>
    <t>Excavate, compact and level, where needed</t>
  </si>
  <si>
    <r>
      <t>FENCE</t>
    </r>
    <r>
      <rPr>
        <sz val="10"/>
        <rFont val="Arial"/>
        <family val="2"/>
      </rPr>
      <t xml:space="preserve"> </t>
    </r>
    <r>
      <rPr>
        <i/>
        <sz val="11"/>
        <color theme="1"/>
        <rFont val="Calibri"/>
        <family val="2"/>
        <scheme val="minor"/>
      </rPr>
      <t>(execution + additional concrete fence in case needed upon execution behind hangar - same length)</t>
    </r>
  </si>
  <si>
    <t>Masonry wall</t>
  </si>
  <si>
    <t>Columns 0.2*0.2*2.3m</t>
  </si>
  <si>
    <t>Columns foundation 0.4*0.4*0.2m</t>
  </si>
  <si>
    <t>Linear wall foundation 20x20cm</t>
  </si>
  <si>
    <t>Excavation (10cm wider than foundations all around)</t>
  </si>
  <si>
    <t>Barbed Wire + fence detail on top of walls</t>
  </si>
  <si>
    <t>WAREHOUSE (HANGAR) 70m*40m</t>
  </si>
  <si>
    <t>Design and execution. Including, but not limited to, everything mentioned in the technical document and drawings.</t>
  </si>
  <si>
    <t>PREFABRICATED SECURITY ROOMS</t>
  </si>
  <si>
    <t>2.5x2.5x2.5m with door and 2 windows, including floor and structure, lighting, air-conditioner 9,000BTU, with 30cm high legs.</t>
  </si>
  <si>
    <t xml:space="preserve">2.5x3.5x2.5m with door and 2 ventilation windows and lighting for fire pumps fixed to the concrete slab </t>
  </si>
  <si>
    <t>OTHER CIVIL WORKS</t>
  </si>
  <si>
    <t>Concrete slab for fire pumps room and water tank:
 3x10x0.2m</t>
  </si>
  <si>
    <t>Reinforced concrete foundation for lighting poles (refer to drawings for detail) including excavation and all needed works</t>
  </si>
  <si>
    <t>Tripod 4m 3"/4mm with offset pipe for transmission MW</t>
  </si>
  <si>
    <t>Cable Tray 98x48mm perforated with return edge and cover</t>
  </si>
  <si>
    <t>Supply all required materials, and construct 100x100x100cm [WxDxH] manhole complete including, but not limited to all necessary excavation, concrete works using moderate sulphate resistant cement to ASTM C150, Type II, 14 MPa on Cylinder (18 MPa on Cube) for blinding and 30 MPa on Cylinder (38 MPa on Cube) for reinforced concrete works, all necessary formwork, reinforcement, accessories, application of two coats of bituminous paint to concrete surfaces in contact with soil, backfilling, compaction, removal of surplus materials to approved dumping areas, covers and frames, and all other related works, all as specified, to the satisfaction of the Engineer, and in full coordination with relevant local authorities.</t>
  </si>
  <si>
    <t>Remove and transport existing metallic tent to junk area or wherever asked to</t>
  </si>
  <si>
    <t>Demolish external wall to create new entrance</t>
  </si>
  <si>
    <t>Execute a new main gate entrance</t>
  </si>
  <si>
    <t>Execute ramp at main warehouse entrance</t>
  </si>
  <si>
    <r>
      <rPr>
        <b/>
        <sz val="11"/>
        <rFont val="Arial"/>
        <family val="2"/>
      </rPr>
      <t>Electrical Duct Bank</t>
    </r>
    <r>
      <rPr>
        <sz val="11"/>
        <rFont val="Arial"/>
        <family val="2"/>
      </rPr>
      <t xml:space="preserve">
Supply all required materials, and construct duct bank with </t>
    </r>
    <r>
      <rPr>
        <b/>
        <sz val="11"/>
        <rFont val="Arial"/>
        <family val="2"/>
      </rPr>
      <t>four (4) PVC ducts 4"Ø each</t>
    </r>
    <r>
      <rPr>
        <sz val="11"/>
        <rFont val="Arial"/>
        <family val="2"/>
      </rPr>
      <t xml:space="preserve">, complete including all necessary excavation, ducts, concrete bed &amp; surround using moderate sulphate resistant cement to ASTM C150, Type II, 30 MPa on cylinder (38 MPa on cube), formwork, reinforcement, accessories, </t>
    </r>
    <r>
      <rPr>
        <u/>
        <sz val="11"/>
        <rFont val="Arial"/>
        <family val="2"/>
      </rPr>
      <t>PVC covered wire rope for ducting</t>
    </r>
    <r>
      <rPr>
        <sz val="11"/>
        <rFont val="Arial"/>
        <family val="2"/>
      </rPr>
      <t xml:space="preserve">, warning tape, application of two coats of bituminous paint to concrete surfaces in contact with soil, backfilling, compaction, removal of surplus material to approved dumping areas, and all other related works, all as specified, to the satisfaction of the Engineer, and in full coordination with relevant local authorities. </t>
    </r>
    <r>
      <rPr>
        <u/>
        <sz val="11"/>
        <rFont val="Arial"/>
        <family val="2"/>
      </rPr>
      <t>Check provided trench drawing detail.</t>
    </r>
  </si>
  <si>
    <t>DEKWANEH WAREHOUSE - Civil &amp; Mechanical Works - Outdoor</t>
  </si>
  <si>
    <t>Technical Score</t>
  </si>
  <si>
    <t xml:space="preserve">Commercial Score </t>
  </si>
  <si>
    <t xml:space="preserve">Combined Score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</si>
</sst>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409]mmmm\-yy;@"/>
    <numFmt numFmtId="165" formatCode="_(* #,##0_);_(* \(#,##0\);_(* &quot;-&quot;??_);_(@_)"/>
  </numFmts>
  <fonts count="23">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2"/>
      <name val="Times New Roman"/>
      <family val="1"/>
    </font>
    <font>
      <b/>
      <sz val="18"/>
      <name val="Arial"/>
      <family val="2"/>
    </font>
    <font>
      <b/>
      <sz val="8"/>
      <name val="Arial"/>
      <family val="2"/>
    </font>
    <font>
      <sz val="10"/>
      <name val="Arial"/>
      <family val="2"/>
    </font>
    <font>
      <b/>
      <sz val="10"/>
      <color rgb="FF0000FF"/>
      <name val="Arial"/>
      <family val="2"/>
    </font>
    <font>
      <sz val="11"/>
      <name val="Calibri"/>
      <family val="2"/>
    </font>
    <font>
      <b/>
      <i/>
      <sz val="10"/>
      <name val="Arial"/>
      <family val="2"/>
    </font>
    <font>
      <i/>
      <sz val="10"/>
      <name val="Arial"/>
      <family val="2"/>
    </font>
    <font>
      <b/>
      <sz val="11"/>
      <color theme="1"/>
      <name val="Calibri"/>
      <family val="2"/>
      <scheme val="minor"/>
    </font>
    <font>
      <sz val="10"/>
      <name val="Arial"/>
      <family val="2"/>
    </font>
    <font>
      <i/>
      <sz val="11"/>
      <color theme="1"/>
      <name val="Calibri"/>
      <family val="2"/>
      <scheme val="minor"/>
    </font>
    <font>
      <b/>
      <u/>
      <sz val="11"/>
      <color theme="1"/>
      <name val="Calibri"/>
      <family val="2"/>
      <scheme val="minor"/>
    </font>
    <font>
      <b/>
      <sz val="9"/>
      <color indexed="81"/>
      <name val="Tahoma"/>
      <family val="2"/>
    </font>
    <font>
      <sz val="9"/>
      <color indexed="81"/>
      <name val="Tahoma"/>
      <family val="2"/>
    </font>
    <font>
      <sz val="11"/>
      <name val="Arial"/>
      <family val="2"/>
    </font>
    <font>
      <b/>
      <sz val="11"/>
      <name val="Arial"/>
      <family val="2"/>
    </font>
    <font>
      <u/>
      <sz val="11"/>
      <name val="Arial"/>
      <family val="2"/>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1" tint="0.499984740745262"/>
        <bgColor indexed="64"/>
      </patternFill>
    </fill>
    <fill>
      <patternFill patternType="solid">
        <fgColor theme="0"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rgb="FF0000FF"/>
      </left>
      <right style="medium">
        <color rgb="FF0000FF"/>
      </right>
      <top style="medium">
        <color rgb="FF0000FF"/>
      </top>
      <bottom style="medium">
        <color rgb="FF0000F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3" fillId="0" borderId="0">
      <alignment vertical="center"/>
    </xf>
    <xf numFmtId="9" fontId="9" fillId="0" borderId="0" applyFont="0" applyFill="0" applyBorder="0" applyAlignment="0" applyProtection="0"/>
    <xf numFmtId="0" fontId="1" fillId="0" borderId="0"/>
    <xf numFmtId="43" fontId="15" fillId="0" borderId="0" applyFont="0" applyFill="0" applyBorder="0" applyAlignment="0" applyProtection="0"/>
  </cellStyleXfs>
  <cellXfs count="59">
    <xf numFmtId="0" fontId="0" fillId="0" borderId="0" xfId="0"/>
    <xf numFmtId="0" fontId="1" fillId="0" borderId="1" xfId="1" applyFont="1" applyBorder="1" applyAlignment="1">
      <alignment vertical="center" wrapText="1"/>
    </xf>
    <xf numFmtId="0" fontId="0" fillId="0" borderId="1" xfId="0" applyBorder="1" applyAlignment="1">
      <alignment wrapText="1"/>
    </xf>
    <xf numFmtId="0" fontId="0" fillId="0" borderId="0" xfId="0" applyAlignment="1">
      <alignment wrapText="1"/>
    </xf>
    <xf numFmtId="0" fontId="2" fillId="0" borderId="0" xfId="0" applyFont="1" applyAlignment="1">
      <alignment wrapText="1"/>
    </xf>
    <xf numFmtId="0" fontId="2" fillId="0" borderId="0" xfId="0" applyFont="1"/>
    <xf numFmtId="0" fontId="2" fillId="2" borderId="2" xfId="0" applyFont="1" applyFill="1" applyBorder="1" applyAlignment="1">
      <alignment horizontal="center" wrapText="1"/>
    </xf>
    <xf numFmtId="0" fontId="2" fillId="0" borderId="1" xfId="1" applyFont="1" applyBorder="1" applyAlignment="1">
      <alignment vertical="center" wrapText="1"/>
    </xf>
    <xf numFmtId="0" fontId="1" fillId="0" borderId="1" xfId="0" applyFont="1" applyBorder="1" applyAlignment="1">
      <alignment wrapText="1"/>
    </xf>
    <xf numFmtId="0" fontId="10" fillId="0" borderId="2" xfId="0" applyFont="1" applyBorder="1" applyAlignment="1">
      <alignment wrapText="1"/>
    </xf>
    <xf numFmtId="0" fontId="2" fillId="2" borderId="1" xfId="0" applyFont="1" applyFill="1" applyBorder="1" applyAlignment="1">
      <alignment vertical="center" wrapText="1"/>
    </xf>
    <xf numFmtId="0" fontId="6" fillId="0" borderId="0" xfId="0" applyFont="1" applyAlignment="1">
      <alignment wrapText="1"/>
    </xf>
    <xf numFmtId="0" fontId="7" fillId="0" borderId="0" xfId="0" applyFont="1" applyAlignment="1">
      <alignment horizontal="center" vertical="center" wrapText="1"/>
    </xf>
    <xf numFmtId="0" fontId="8" fillId="0" borderId="0" xfId="0" applyFont="1" applyAlignment="1">
      <alignment horizontal="left" wrapText="1"/>
    </xf>
    <xf numFmtId="164" fontId="4" fillId="0" borderId="0" xfId="0" applyNumberFormat="1" applyFont="1" applyAlignment="1">
      <alignment horizontal="left" wrapText="1"/>
    </xf>
    <xf numFmtId="0" fontId="4" fillId="0" borderId="1" xfId="0" applyFont="1" applyBorder="1" applyAlignment="1">
      <alignment horizontal="left" vertical="center" wrapText="1"/>
    </xf>
    <xf numFmtId="49" fontId="4" fillId="0" borderId="1" xfId="0" applyNumberFormat="1" applyFont="1" applyBorder="1" applyAlignment="1">
      <alignment horizontal="left" vertical="center" wrapText="1"/>
    </xf>
    <xf numFmtId="164" fontId="4" fillId="0" borderId="1" xfId="0" applyNumberFormat="1" applyFont="1" applyBorder="1" applyAlignment="1">
      <alignment horizontal="left" vertical="center" wrapText="1"/>
    </xf>
    <xf numFmtId="0" fontId="0" fillId="3" borderId="1" xfId="0" applyFill="1" applyBorder="1" applyAlignment="1">
      <alignment wrapText="1"/>
    </xf>
    <xf numFmtId="0" fontId="1" fillId="3" borderId="1" xfId="0" applyFont="1" applyFill="1" applyBorder="1" applyAlignment="1">
      <alignment wrapText="1"/>
    </xf>
    <xf numFmtId="0" fontId="13" fillId="3" borderId="0" xfId="0" applyFont="1" applyFill="1"/>
    <xf numFmtId="0" fontId="0" fillId="3" borderId="0" xfId="0" applyFill="1"/>
    <xf numFmtId="0" fontId="11" fillId="0" borderId="0" xfId="0" applyFont="1" applyAlignment="1">
      <alignment vertical="center"/>
    </xf>
    <xf numFmtId="49" fontId="2" fillId="0" borderId="0" xfId="1" applyNumberFormat="1" applyFont="1" applyAlignment="1">
      <alignment horizontal="left" vertical="center" wrapText="1"/>
    </xf>
    <xf numFmtId="49" fontId="1" fillId="0" borderId="0" xfId="1" applyNumberFormat="1" applyFont="1" applyAlignment="1">
      <alignment horizontal="left" vertical="center" wrapText="1"/>
    </xf>
    <xf numFmtId="0" fontId="2" fillId="4" borderId="0" xfId="0" applyFont="1" applyFill="1" applyAlignment="1">
      <alignment vertical="center" wrapText="1"/>
    </xf>
    <xf numFmtId="0" fontId="1" fillId="0" borderId="0" xfId="0" applyFont="1" applyAlignment="1">
      <alignment horizontal="left" vertical="center" wrapText="1"/>
    </xf>
    <xf numFmtId="0" fontId="1" fillId="0" borderId="0" xfId="0" applyFont="1" applyAlignment="1">
      <alignment vertical="center" wrapText="1"/>
    </xf>
    <xf numFmtId="0" fontId="14"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vertical="top" wrapText="1"/>
    </xf>
    <xf numFmtId="0" fontId="1" fillId="0" borderId="1" xfId="0" applyFont="1" applyBorder="1" applyAlignment="1">
      <alignment horizontal="center" vertical="center" wrapText="1"/>
    </xf>
    <xf numFmtId="9" fontId="0" fillId="0" borderId="0" xfId="2" applyFont="1" applyAlignment="1">
      <alignment horizontal="center" wrapText="1"/>
    </xf>
    <xf numFmtId="165" fontId="14" fillId="0" borderId="0" xfId="4" applyNumberFormat="1" applyFont="1" applyFill="1" applyBorder="1" applyAlignment="1">
      <alignment horizontal="center" vertical="top" wrapText="1"/>
    </xf>
    <xf numFmtId="0" fontId="0" fillId="0" borderId="0" xfId="0" applyAlignment="1">
      <alignment vertical="top"/>
    </xf>
    <xf numFmtId="0" fontId="17" fillId="0" borderId="0" xfId="0" applyFont="1" applyAlignment="1">
      <alignment horizontal="left" vertical="top" wrapText="1"/>
    </xf>
    <xf numFmtId="9" fontId="2" fillId="4" borderId="1" xfId="2"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9" fontId="1" fillId="3" borderId="1" xfId="0" applyNumberFormat="1" applyFont="1" applyFill="1" applyBorder="1" applyAlignment="1">
      <alignment horizontal="center" wrapText="1"/>
    </xf>
    <xf numFmtId="0" fontId="1" fillId="0" borderId="1" xfId="0" applyFont="1" applyBorder="1" applyAlignment="1">
      <alignment vertical="center" wrapText="1"/>
    </xf>
    <xf numFmtId="0" fontId="1" fillId="0" borderId="1" xfId="0" applyFont="1" applyBorder="1" applyAlignment="1">
      <alignment horizontal="left" vertical="center" wrapText="1"/>
    </xf>
    <xf numFmtId="0" fontId="20" fillId="0" borderId="0" xfId="0" applyFont="1" applyAlignment="1">
      <alignment horizontal="left" vertical="top" wrapText="1"/>
    </xf>
    <xf numFmtId="9" fontId="0" fillId="0" borderId="1" xfId="2" applyFont="1" applyBorder="1" applyAlignment="1">
      <alignment horizontal="center" vertical="top" wrapText="1"/>
    </xf>
    <xf numFmtId="9" fontId="0" fillId="3" borderId="1" xfId="2" applyFont="1" applyFill="1" applyBorder="1" applyAlignment="1">
      <alignment horizontal="center" vertical="top" wrapText="1"/>
    </xf>
    <xf numFmtId="0" fontId="6" fillId="0" borderId="1" xfId="0" applyFont="1" applyBorder="1" applyAlignment="1">
      <alignment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12" fillId="3" borderId="0" xfId="0" applyFont="1" applyFill="1" applyAlignment="1">
      <alignment horizontal="left" vertical="center" wrapText="1"/>
    </xf>
    <xf numFmtId="0" fontId="13" fillId="3" borderId="0" xfId="0" applyFont="1" applyFill="1" applyAlignment="1">
      <alignment horizontal="left" vertical="center" wrapText="1"/>
    </xf>
    <xf numFmtId="0" fontId="4" fillId="0" borderId="1" xfId="0" applyFont="1" applyBorder="1" applyAlignment="1">
      <alignment horizontal="left" wrapText="1"/>
    </xf>
    <xf numFmtId="0" fontId="4" fillId="0" borderId="1" xfId="0" applyFont="1" applyBorder="1" applyAlignment="1">
      <alignment horizontal="left"/>
    </xf>
    <xf numFmtId="49" fontId="4" fillId="0" borderId="3" xfId="0" applyNumberFormat="1" applyFont="1" applyBorder="1" applyAlignment="1">
      <alignment horizontal="left" wrapText="1"/>
    </xf>
    <xf numFmtId="49" fontId="4" fillId="0" borderId="4" xfId="0" applyNumberFormat="1" applyFont="1" applyBorder="1" applyAlignment="1">
      <alignment horizontal="left" wrapText="1"/>
    </xf>
    <xf numFmtId="164" fontId="4" fillId="0" borderId="3" xfId="0" applyNumberFormat="1" applyFont="1" applyBorder="1" applyAlignment="1">
      <alignment horizontal="left" wrapText="1"/>
    </xf>
    <xf numFmtId="164" fontId="4" fillId="0" borderId="4" xfId="0" applyNumberFormat="1"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vertical="center" wrapText="1"/>
    </xf>
    <xf numFmtId="9" fontId="0" fillId="0" borderId="1" xfId="0" applyNumberFormat="1" applyBorder="1" applyAlignment="1">
      <alignment wrapText="1"/>
    </xf>
  </cellXfs>
  <cellStyles count="5">
    <cellStyle name="Comma" xfId="4" builtinId="3"/>
    <cellStyle name="Normal" xfId="0" builtinId="0"/>
    <cellStyle name="Normal 2" xfId="3" xr:uid="{090BF736-6564-45EF-8364-FE66510D0B65}"/>
    <cellStyle name="Normal_Sheet1" xfId="1" xr:uid="{00000000-0005-0000-0000-000001000000}"/>
    <cellStyle name="Percent" xfId="2" builtinId="5"/>
  </cellStyles>
  <dxfs count="37">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ill>
        <patternFill patternType="solid">
          <fgColor indexed="64"/>
          <bgColor theme="0"/>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outline="0">
        <left style="thin">
          <color indexed="64"/>
        </left>
        <right style="thin">
          <color auto="1"/>
        </right>
        <top style="thin">
          <color auto="1"/>
        </top>
        <bottom style="thin">
          <color auto="1"/>
        </bottom>
      </border>
    </dxf>
    <dxf>
      <font>
        <b val="0"/>
        <i val="0"/>
        <strike val="0"/>
        <condense val="0"/>
        <extend val="0"/>
        <outline val="0"/>
        <shadow val="0"/>
        <u val="none"/>
        <vertAlign val="baseline"/>
        <sz val="10"/>
        <color auto="1"/>
        <name val="Arial"/>
        <family val="2"/>
        <scheme val="none"/>
      </font>
      <numFmt numFmtId="13" formatCode="0%"/>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top"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border outline="0">
        <right style="thin">
          <color indexed="64"/>
        </right>
      </border>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left" vertical="center" textRotation="0" wrapText="1"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i val="0"/>
        <strike val="0"/>
        <condense val="0"/>
        <extend val="0"/>
        <outline val="0"/>
        <shadow val="0"/>
        <u val="none"/>
        <vertAlign val="baseline"/>
        <sz val="10"/>
        <color auto="1"/>
        <name val="Arial"/>
        <family val="2"/>
        <scheme val="none"/>
      </font>
      <fill>
        <patternFill patternType="solid">
          <fgColor indexed="64"/>
          <bgColor theme="1" tint="0.499984740745262"/>
        </patternFill>
      </fill>
      <alignment horizontal="center" vertical="center" textRotation="0" wrapText="1" indent="0" justifyLastLine="0" shrinkToFit="0" readingOrder="0"/>
      <border diagonalUp="0" diagonalDown="0" outline="0">
        <left style="thin">
          <color rgb="FF0000FF"/>
        </left>
        <right style="thin">
          <color rgb="FF0000FF"/>
        </right>
        <top/>
        <bottom/>
      </border>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914400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twoCellAnchor editAs="oneCell">
    <xdr:from>
      <xdr:col>1</xdr:col>
      <xdr:colOff>0</xdr:colOff>
      <xdr:row>12</xdr:row>
      <xdr:rowOff>0</xdr:rowOff>
    </xdr:from>
    <xdr:to>
      <xdr:col>1</xdr:col>
      <xdr:colOff>65405</xdr:colOff>
      <xdr:row>12</xdr:row>
      <xdr:rowOff>65405</xdr:rowOff>
    </xdr:to>
    <xdr:sp macro="" textlink="">
      <xdr:nvSpPr>
        <xdr:cNvPr id="2" name="AutoShape 3438" descr="feature_arrow">
          <a:extLst>
            <a:ext uri="{FF2B5EF4-FFF2-40B4-BE49-F238E27FC236}">
              <a16:creationId xmlns:a16="http://schemas.microsoft.com/office/drawing/2014/main" id="{E04C04D1-BA97-415B-BA86-D02A22E4814F}"/>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 name="AutoShape 3439" descr="feature_arrow">
          <a:extLst>
            <a:ext uri="{FF2B5EF4-FFF2-40B4-BE49-F238E27FC236}">
              <a16:creationId xmlns:a16="http://schemas.microsoft.com/office/drawing/2014/main" id="{44C8391A-F8FB-49D6-ABF4-C7092AAC5ECC}"/>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5" name="AutoShape 3440" descr="feature_arrow">
          <a:extLst>
            <a:ext uri="{FF2B5EF4-FFF2-40B4-BE49-F238E27FC236}">
              <a16:creationId xmlns:a16="http://schemas.microsoft.com/office/drawing/2014/main" id="{3EC303E7-9B69-4680-937C-3B827A02DC54}"/>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 name="AutoShape 3441" descr="feature_arrow">
          <a:extLst>
            <a:ext uri="{FF2B5EF4-FFF2-40B4-BE49-F238E27FC236}">
              <a16:creationId xmlns:a16="http://schemas.microsoft.com/office/drawing/2014/main" id="{C58E6BE8-40E3-4649-AD9B-40940064FD28}"/>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 name="AutoShape 3442" descr="feature_arrow">
          <a:extLst>
            <a:ext uri="{FF2B5EF4-FFF2-40B4-BE49-F238E27FC236}">
              <a16:creationId xmlns:a16="http://schemas.microsoft.com/office/drawing/2014/main" id="{D575E9F5-69D4-4C1E-9980-DAB31D3FCBC8}"/>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8" name="AutoShape 3443" descr="feature_arrow">
          <a:extLst>
            <a:ext uri="{FF2B5EF4-FFF2-40B4-BE49-F238E27FC236}">
              <a16:creationId xmlns:a16="http://schemas.microsoft.com/office/drawing/2014/main" id="{5F68E441-E45D-4F3F-87C6-CC7385B223E7}"/>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9" name="AutoShape 3444" descr="feature_arrow">
          <a:extLst>
            <a:ext uri="{FF2B5EF4-FFF2-40B4-BE49-F238E27FC236}">
              <a16:creationId xmlns:a16="http://schemas.microsoft.com/office/drawing/2014/main" id="{8F9619B7-4153-4BBA-9B90-182876738F9E}"/>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0" name="AutoShape 3445" descr="feature_arrow">
          <a:extLst>
            <a:ext uri="{FF2B5EF4-FFF2-40B4-BE49-F238E27FC236}">
              <a16:creationId xmlns:a16="http://schemas.microsoft.com/office/drawing/2014/main" id="{503B9E76-D6FA-49BE-8346-D1228B589B5A}"/>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1" name="AutoShape 3446" descr="feature_arrow">
          <a:extLst>
            <a:ext uri="{FF2B5EF4-FFF2-40B4-BE49-F238E27FC236}">
              <a16:creationId xmlns:a16="http://schemas.microsoft.com/office/drawing/2014/main" id="{F79D5384-2927-4123-B2BB-0D72DB5BBC01}"/>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2" name="AutoShape 3447" descr="feature_arrow">
          <a:extLst>
            <a:ext uri="{FF2B5EF4-FFF2-40B4-BE49-F238E27FC236}">
              <a16:creationId xmlns:a16="http://schemas.microsoft.com/office/drawing/2014/main" id="{17230F34-C714-440A-9670-D009480B5D74}"/>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3" name="AutoShape 3448" descr="feature_arrow">
          <a:extLst>
            <a:ext uri="{FF2B5EF4-FFF2-40B4-BE49-F238E27FC236}">
              <a16:creationId xmlns:a16="http://schemas.microsoft.com/office/drawing/2014/main" id="{5AED5210-1E31-434E-9ACD-EC7CFDBCEB8D}"/>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4" name="AutoShape 3449" descr="feature_arrow">
          <a:extLst>
            <a:ext uri="{FF2B5EF4-FFF2-40B4-BE49-F238E27FC236}">
              <a16:creationId xmlns:a16="http://schemas.microsoft.com/office/drawing/2014/main" id="{4E5F0F9A-7301-4011-83C2-55E6983F3A1E}"/>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5" name="AutoShape 3450" descr="feature_arrow">
          <a:extLst>
            <a:ext uri="{FF2B5EF4-FFF2-40B4-BE49-F238E27FC236}">
              <a16:creationId xmlns:a16="http://schemas.microsoft.com/office/drawing/2014/main" id="{13042867-E194-494D-98B2-941C4CBF1E83}"/>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6" name="AutoShape 3451" descr="feature_arrow">
          <a:extLst>
            <a:ext uri="{FF2B5EF4-FFF2-40B4-BE49-F238E27FC236}">
              <a16:creationId xmlns:a16="http://schemas.microsoft.com/office/drawing/2014/main" id="{A8EBA321-9774-4128-AD42-DD61BDCA7486}"/>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7" name="AutoShape 3452" descr="feature_arrow">
          <a:extLst>
            <a:ext uri="{FF2B5EF4-FFF2-40B4-BE49-F238E27FC236}">
              <a16:creationId xmlns:a16="http://schemas.microsoft.com/office/drawing/2014/main" id="{8A5958C9-DE45-48E3-8C19-08BC8EB2A37F}"/>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8" name="AutoShape 3453" descr="feature_arrow">
          <a:extLst>
            <a:ext uri="{FF2B5EF4-FFF2-40B4-BE49-F238E27FC236}">
              <a16:creationId xmlns:a16="http://schemas.microsoft.com/office/drawing/2014/main" id="{B76B2AC8-E368-4B3C-A034-3CED96BE0F45}"/>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9" name="AutoShape 3454" descr="feature_arrow">
          <a:extLst>
            <a:ext uri="{FF2B5EF4-FFF2-40B4-BE49-F238E27FC236}">
              <a16:creationId xmlns:a16="http://schemas.microsoft.com/office/drawing/2014/main" id="{35623EF9-B32A-442B-97F7-79F2AECE0DF2}"/>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20" name="AutoShape 3455" descr="feature_arrow">
          <a:extLst>
            <a:ext uri="{FF2B5EF4-FFF2-40B4-BE49-F238E27FC236}">
              <a16:creationId xmlns:a16="http://schemas.microsoft.com/office/drawing/2014/main" id="{E8597407-DB32-4280-A351-71E68586708A}"/>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21" name="AutoShape 3456" descr="feature_arrow">
          <a:extLst>
            <a:ext uri="{FF2B5EF4-FFF2-40B4-BE49-F238E27FC236}">
              <a16:creationId xmlns:a16="http://schemas.microsoft.com/office/drawing/2014/main" id="{CDD422C0-DAC3-4129-8B8A-D1154044F090}"/>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22" name="AutoShape 3457" descr="feature_arrow">
          <a:extLst>
            <a:ext uri="{FF2B5EF4-FFF2-40B4-BE49-F238E27FC236}">
              <a16:creationId xmlns:a16="http://schemas.microsoft.com/office/drawing/2014/main" id="{7E9CD00E-08F3-43EF-9139-689FC9364943}"/>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23" name="AutoShape 3458" descr="feature_arrow">
          <a:extLst>
            <a:ext uri="{FF2B5EF4-FFF2-40B4-BE49-F238E27FC236}">
              <a16:creationId xmlns:a16="http://schemas.microsoft.com/office/drawing/2014/main" id="{A8003B7E-5CE9-4665-9B9D-10EF17739E9D}"/>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24" name="AutoShape 3459" descr="feature_arrow">
          <a:extLst>
            <a:ext uri="{FF2B5EF4-FFF2-40B4-BE49-F238E27FC236}">
              <a16:creationId xmlns:a16="http://schemas.microsoft.com/office/drawing/2014/main" id="{FB5D422E-CCCB-49AC-A896-5B81C0436E48}"/>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25" name="AutoShape 3460" descr="feature_arrow">
          <a:extLst>
            <a:ext uri="{FF2B5EF4-FFF2-40B4-BE49-F238E27FC236}">
              <a16:creationId xmlns:a16="http://schemas.microsoft.com/office/drawing/2014/main" id="{50E78724-1506-4E7D-AEEB-A01E74B60EE7}"/>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26" name="AutoShape 3461" descr="feature_arrow">
          <a:extLst>
            <a:ext uri="{FF2B5EF4-FFF2-40B4-BE49-F238E27FC236}">
              <a16:creationId xmlns:a16="http://schemas.microsoft.com/office/drawing/2014/main" id="{A27CE6A5-98FD-4496-B010-903C3ED79845}"/>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27" name="AutoShape 3462" descr="feature_arrow">
          <a:extLst>
            <a:ext uri="{FF2B5EF4-FFF2-40B4-BE49-F238E27FC236}">
              <a16:creationId xmlns:a16="http://schemas.microsoft.com/office/drawing/2014/main" id="{B90EDEAC-B7EE-46EE-AA37-9FEA02E6F31C}"/>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28" name="AutoShape 3463" descr="feature_arrow">
          <a:extLst>
            <a:ext uri="{FF2B5EF4-FFF2-40B4-BE49-F238E27FC236}">
              <a16:creationId xmlns:a16="http://schemas.microsoft.com/office/drawing/2014/main" id="{356924BB-338F-48B1-9A2D-E0D786898169}"/>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29" name="AutoShape 3464" descr="feature_arrow">
          <a:extLst>
            <a:ext uri="{FF2B5EF4-FFF2-40B4-BE49-F238E27FC236}">
              <a16:creationId xmlns:a16="http://schemas.microsoft.com/office/drawing/2014/main" id="{CE1F31A8-581B-45B5-B802-7FCC7B9FA131}"/>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0" name="AutoShape 3465" descr="feature_arrow">
          <a:extLst>
            <a:ext uri="{FF2B5EF4-FFF2-40B4-BE49-F238E27FC236}">
              <a16:creationId xmlns:a16="http://schemas.microsoft.com/office/drawing/2014/main" id="{68C95BCF-D021-4A9B-9817-F6FE63AFA6E6}"/>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1" name="AutoShape 3466" descr="feature_arrow">
          <a:extLst>
            <a:ext uri="{FF2B5EF4-FFF2-40B4-BE49-F238E27FC236}">
              <a16:creationId xmlns:a16="http://schemas.microsoft.com/office/drawing/2014/main" id="{3AF9AE72-9465-4B29-8B49-55534BCF91C6}"/>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2" name="AutoShape 3467" descr="feature_arrow">
          <a:extLst>
            <a:ext uri="{FF2B5EF4-FFF2-40B4-BE49-F238E27FC236}">
              <a16:creationId xmlns:a16="http://schemas.microsoft.com/office/drawing/2014/main" id="{6D3AD315-B556-4935-B3BF-2ED118D5C35E}"/>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3" name="AutoShape 3468" descr="feature_arrow">
          <a:extLst>
            <a:ext uri="{FF2B5EF4-FFF2-40B4-BE49-F238E27FC236}">
              <a16:creationId xmlns:a16="http://schemas.microsoft.com/office/drawing/2014/main" id="{D0000C95-4BD1-4137-ABA0-A4A92309F68F}"/>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4" name="AutoShape 3469" descr="feature_arrow">
          <a:extLst>
            <a:ext uri="{FF2B5EF4-FFF2-40B4-BE49-F238E27FC236}">
              <a16:creationId xmlns:a16="http://schemas.microsoft.com/office/drawing/2014/main" id="{B6772E11-8E85-4854-9C42-F4DCFA783B8C}"/>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5" name="AutoShape 3470" descr="feature_arrow">
          <a:extLst>
            <a:ext uri="{FF2B5EF4-FFF2-40B4-BE49-F238E27FC236}">
              <a16:creationId xmlns:a16="http://schemas.microsoft.com/office/drawing/2014/main" id="{BFE2C2F7-5319-45DE-8BB0-19D791800E28}"/>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6" name="AutoShape 3471" descr="feature_arrow">
          <a:extLst>
            <a:ext uri="{FF2B5EF4-FFF2-40B4-BE49-F238E27FC236}">
              <a16:creationId xmlns:a16="http://schemas.microsoft.com/office/drawing/2014/main" id="{279F4AE3-4FDD-449E-86F9-56DD59947D6F}"/>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7" name="AutoShape 3472" descr="feature_arrow">
          <a:extLst>
            <a:ext uri="{FF2B5EF4-FFF2-40B4-BE49-F238E27FC236}">
              <a16:creationId xmlns:a16="http://schemas.microsoft.com/office/drawing/2014/main" id="{A3060F82-5D21-42BC-A488-DCF10B81D065}"/>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8" name="AutoShape 3473" descr="feature_arrow">
          <a:extLst>
            <a:ext uri="{FF2B5EF4-FFF2-40B4-BE49-F238E27FC236}">
              <a16:creationId xmlns:a16="http://schemas.microsoft.com/office/drawing/2014/main" id="{9E037157-EE1D-44B4-8B82-1FED6AC826FF}"/>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9" name="AutoShape 3474" descr="feature_arrow">
          <a:extLst>
            <a:ext uri="{FF2B5EF4-FFF2-40B4-BE49-F238E27FC236}">
              <a16:creationId xmlns:a16="http://schemas.microsoft.com/office/drawing/2014/main" id="{BF53E268-2FB4-4925-BDD0-6929A61AC08C}"/>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0" name="AutoShape 3475" descr="feature_arrow">
          <a:extLst>
            <a:ext uri="{FF2B5EF4-FFF2-40B4-BE49-F238E27FC236}">
              <a16:creationId xmlns:a16="http://schemas.microsoft.com/office/drawing/2014/main" id="{8D788D83-0B6F-4B16-878A-E20017904203}"/>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1" name="AutoShape 3476" descr="feature_arrow">
          <a:extLst>
            <a:ext uri="{FF2B5EF4-FFF2-40B4-BE49-F238E27FC236}">
              <a16:creationId xmlns:a16="http://schemas.microsoft.com/office/drawing/2014/main" id="{355ADD11-4103-4C9B-8F67-1E9F9B9010F4}"/>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2" name="AutoShape 3477" descr="feature_arrow">
          <a:extLst>
            <a:ext uri="{FF2B5EF4-FFF2-40B4-BE49-F238E27FC236}">
              <a16:creationId xmlns:a16="http://schemas.microsoft.com/office/drawing/2014/main" id="{EC8B8C18-2D5F-4835-AA74-B0B76BD4DC7A}"/>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3" name="AutoShape 3478" descr="feature_arrow">
          <a:extLst>
            <a:ext uri="{FF2B5EF4-FFF2-40B4-BE49-F238E27FC236}">
              <a16:creationId xmlns:a16="http://schemas.microsoft.com/office/drawing/2014/main" id="{EEA43516-A846-47DA-A10C-0E52A3B75F2D}"/>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4" name="AutoShape 3479" descr="feature_arrow">
          <a:extLst>
            <a:ext uri="{FF2B5EF4-FFF2-40B4-BE49-F238E27FC236}">
              <a16:creationId xmlns:a16="http://schemas.microsoft.com/office/drawing/2014/main" id="{FD815E95-1903-4163-B91E-5B961C2BFABE}"/>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5" name="AutoShape 3480" descr="feature_arrow">
          <a:extLst>
            <a:ext uri="{FF2B5EF4-FFF2-40B4-BE49-F238E27FC236}">
              <a16:creationId xmlns:a16="http://schemas.microsoft.com/office/drawing/2014/main" id="{2BE18FC1-B6CE-4FC8-B566-12EC126E3CF8}"/>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6" name="AutoShape 3481" descr="feature_arrow">
          <a:extLst>
            <a:ext uri="{FF2B5EF4-FFF2-40B4-BE49-F238E27FC236}">
              <a16:creationId xmlns:a16="http://schemas.microsoft.com/office/drawing/2014/main" id="{2C4235E6-DA07-4B94-99B2-389168BAC720}"/>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7" name="AutoShape 3482" descr="feature_arrow">
          <a:extLst>
            <a:ext uri="{FF2B5EF4-FFF2-40B4-BE49-F238E27FC236}">
              <a16:creationId xmlns:a16="http://schemas.microsoft.com/office/drawing/2014/main" id="{1C9DA643-AC63-4E3F-9BE0-91AA57EE68D7}"/>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8" name="AutoShape 3483" descr="feature_arrow">
          <a:extLst>
            <a:ext uri="{FF2B5EF4-FFF2-40B4-BE49-F238E27FC236}">
              <a16:creationId xmlns:a16="http://schemas.microsoft.com/office/drawing/2014/main" id="{AB65EC3A-9213-454D-B76B-CEEB0432F5EC}"/>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9" name="AutoShape 3484" descr="feature_arrow">
          <a:extLst>
            <a:ext uri="{FF2B5EF4-FFF2-40B4-BE49-F238E27FC236}">
              <a16:creationId xmlns:a16="http://schemas.microsoft.com/office/drawing/2014/main" id="{0BBF5592-CBB2-458D-87BB-EF1A4727DCFD}"/>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50" name="AutoShape 3485" descr="feature_arrow">
          <a:extLst>
            <a:ext uri="{FF2B5EF4-FFF2-40B4-BE49-F238E27FC236}">
              <a16:creationId xmlns:a16="http://schemas.microsoft.com/office/drawing/2014/main" id="{CFB2F326-2D29-4CCF-BC90-44EF5442AC55}"/>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51" name="AutoShape 3486" descr="feature_arrow">
          <a:extLst>
            <a:ext uri="{FF2B5EF4-FFF2-40B4-BE49-F238E27FC236}">
              <a16:creationId xmlns:a16="http://schemas.microsoft.com/office/drawing/2014/main" id="{346A24D0-C655-4F73-8AD2-30BDAA97E98D}"/>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52" name="AutoShape 3487" descr="feature_arrow">
          <a:extLst>
            <a:ext uri="{FF2B5EF4-FFF2-40B4-BE49-F238E27FC236}">
              <a16:creationId xmlns:a16="http://schemas.microsoft.com/office/drawing/2014/main" id="{6BD12C3A-C886-4C65-96F5-7412D413D31C}"/>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53" name="AutoShape 3488" descr="feature_arrow">
          <a:extLst>
            <a:ext uri="{FF2B5EF4-FFF2-40B4-BE49-F238E27FC236}">
              <a16:creationId xmlns:a16="http://schemas.microsoft.com/office/drawing/2014/main" id="{E2CF8CD4-1868-4C28-BC74-FAE89F023DCE}"/>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54" name="AutoShape 3489" descr="feature_arrow">
          <a:extLst>
            <a:ext uri="{FF2B5EF4-FFF2-40B4-BE49-F238E27FC236}">
              <a16:creationId xmlns:a16="http://schemas.microsoft.com/office/drawing/2014/main" id="{49AB5A05-4B8D-453A-897B-BB2051BAA5C2}"/>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55" name="AutoShape 3490" descr="feature_arrow">
          <a:extLst>
            <a:ext uri="{FF2B5EF4-FFF2-40B4-BE49-F238E27FC236}">
              <a16:creationId xmlns:a16="http://schemas.microsoft.com/office/drawing/2014/main" id="{1EA04CDB-4737-4B45-B3A1-13CC8C3E3B37}"/>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56" name="AutoShape 3491" descr="feature_arrow">
          <a:extLst>
            <a:ext uri="{FF2B5EF4-FFF2-40B4-BE49-F238E27FC236}">
              <a16:creationId xmlns:a16="http://schemas.microsoft.com/office/drawing/2014/main" id="{AE2AB5D8-6341-4A3A-876E-12792DF5E51E}"/>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57" name="AutoShape 3492" descr="feature_arrow">
          <a:extLst>
            <a:ext uri="{FF2B5EF4-FFF2-40B4-BE49-F238E27FC236}">
              <a16:creationId xmlns:a16="http://schemas.microsoft.com/office/drawing/2014/main" id="{20999783-62AC-45B3-AC40-6C46BDBD04D8}"/>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58" name="AutoShape 3493" descr="feature_arrow">
          <a:extLst>
            <a:ext uri="{FF2B5EF4-FFF2-40B4-BE49-F238E27FC236}">
              <a16:creationId xmlns:a16="http://schemas.microsoft.com/office/drawing/2014/main" id="{2AFF36CB-8AB5-49A4-B8F0-3C15B79351DF}"/>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59" name="AutoShape 3494" descr="feature_arrow">
          <a:extLst>
            <a:ext uri="{FF2B5EF4-FFF2-40B4-BE49-F238E27FC236}">
              <a16:creationId xmlns:a16="http://schemas.microsoft.com/office/drawing/2014/main" id="{D1699684-CFA5-4356-BE4C-F4F7E68C59AA}"/>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0" name="AutoShape 3495" descr="feature_arrow">
          <a:extLst>
            <a:ext uri="{FF2B5EF4-FFF2-40B4-BE49-F238E27FC236}">
              <a16:creationId xmlns:a16="http://schemas.microsoft.com/office/drawing/2014/main" id="{E1F343D3-C236-4BEC-92C6-1A96FBAC897B}"/>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1" name="AutoShape 3496" descr="feature_arrow">
          <a:extLst>
            <a:ext uri="{FF2B5EF4-FFF2-40B4-BE49-F238E27FC236}">
              <a16:creationId xmlns:a16="http://schemas.microsoft.com/office/drawing/2014/main" id="{E01E7021-8871-4908-B39E-90E3C72FC274}"/>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2" name="AutoShape 3497" descr="feature_arrow">
          <a:extLst>
            <a:ext uri="{FF2B5EF4-FFF2-40B4-BE49-F238E27FC236}">
              <a16:creationId xmlns:a16="http://schemas.microsoft.com/office/drawing/2014/main" id="{2138DD9F-BA6D-4F06-9A9A-A3B45A73CCAB}"/>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3" name="AutoShape 3498" descr="feature_arrow">
          <a:extLst>
            <a:ext uri="{FF2B5EF4-FFF2-40B4-BE49-F238E27FC236}">
              <a16:creationId xmlns:a16="http://schemas.microsoft.com/office/drawing/2014/main" id="{A7107E2F-9437-4ED2-9ED7-3422362BC008}"/>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4" name="AutoShape 3499" descr="feature_arrow">
          <a:extLst>
            <a:ext uri="{FF2B5EF4-FFF2-40B4-BE49-F238E27FC236}">
              <a16:creationId xmlns:a16="http://schemas.microsoft.com/office/drawing/2014/main" id="{67CD323C-DD71-4622-9FA1-B2F8FB1945B3}"/>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5" name="AutoShape 3500" descr="feature_arrow">
          <a:extLst>
            <a:ext uri="{FF2B5EF4-FFF2-40B4-BE49-F238E27FC236}">
              <a16:creationId xmlns:a16="http://schemas.microsoft.com/office/drawing/2014/main" id="{B835BE8F-2847-4859-B36D-C8854EEFFDAA}"/>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6" name="AutoShape 3501" descr="feature_arrow">
          <a:extLst>
            <a:ext uri="{FF2B5EF4-FFF2-40B4-BE49-F238E27FC236}">
              <a16:creationId xmlns:a16="http://schemas.microsoft.com/office/drawing/2014/main" id="{A5F93A07-B133-429F-BE71-CE114AAFA441}"/>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7" name="AutoShape 3502" descr="feature_arrow">
          <a:extLst>
            <a:ext uri="{FF2B5EF4-FFF2-40B4-BE49-F238E27FC236}">
              <a16:creationId xmlns:a16="http://schemas.microsoft.com/office/drawing/2014/main" id="{377089CE-1588-414B-B685-270E1C09ABEF}"/>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8" name="AutoShape 3503" descr="feature_arrow">
          <a:extLst>
            <a:ext uri="{FF2B5EF4-FFF2-40B4-BE49-F238E27FC236}">
              <a16:creationId xmlns:a16="http://schemas.microsoft.com/office/drawing/2014/main" id="{9D5F917B-510E-444E-AF98-445A5DCB6F6A}"/>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9" name="AutoShape 3504" descr="feature_arrow">
          <a:extLst>
            <a:ext uri="{FF2B5EF4-FFF2-40B4-BE49-F238E27FC236}">
              <a16:creationId xmlns:a16="http://schemas.microsoft.com/office/drawing/2014/main" id="{7922919F-A959-4C07-AD0A-1ABB577FAA9A}"/>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0" name="AutoShape 3505" descr="feature_arrow">
          <a:extLst>
            <a:ext uri="{FF2B5EF4-FFF2-40B4-BE49-F238E27FC236}">
              <a16:creationId xmlns:a16="http://schemas.microsoft.com/office/drawing/2014/main" id="{160DAAA4-AA09-4CB0-BA30-588D41B85119}"/>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1" name="AutoShape 3506" descr="feature_arrow">
          <a:extLst>
            <a:ext uri="{FF2B5EF4-FFF2-40B4-BE49-F238E27FC236}">
              <a16:creationId xmlns:a16="http://schemas.microsoft.com/office/drawing/2014/main" id="{DE4CEAF3-6324-4354-9753-5900497158B8}"/>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2" name="AutoShape 3507" descr="feature_arrow">
          <a:extLst>
            <a:ext uri="{FF2B5EF4-FFF2-40B4-BE49-F238E27FC236}">
              <a16:creationId xmlns:a16="http://schemas.microsoft.com/office/drawing/2014/main" id="{744AE6B6-4572-4188-A5AC-1E0550ADD552}"/>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3" name="AutoShape 3508" descr="feature_arrow">
          <a:extLst>
            <a:ext uri="{FF2B5EF4-FFF2-40B4-BE49-F238E27FC236}">
              <a16:creationId xmlns:a16="http://schemas.microsoft.com/office/drawing/2014/main" id="{D25B531E-2313-4D38-9062-1836E6E3496B}"/>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4" name="AutoShape 3509" descr="feature_arrow">
          <a:extLst>
            <a:ext uri="{FF2B5EF4-FFF2-40B4-BE49-F238E27FC236}">
              <a16:creationId xmlns:a16="http://schemas.microsoft.com/office/drawing/2014/main" id="{ED522C6F-CDF5-47B7-89DA-B4CC208AA823}"/>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5" name="AutoShape 3510" descr="feature_arrow">
          <a:extLst>
            <a:ext uri="{FF2B5EF4-FFF2-40B4-BE49-F238E27FC236}">
              <a16:creationId xmlns:a16="http://schemas.microsoft.com/office/drawing/2014/main" id="{55E5B431-E94A-4C06-A922-976EFE2EA30F}"/>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6" name="AutoShape 3511" descr="feature_arrow">
          <a:extLst>
            <a:ext uri="{FF2B5EF4-FFF2-40B4-BE49-F238E27FC236}">
              <a16:creationId xmlns:a16="http://schemas.microsoft.com/office/drawing/2014/main" id="{4CBC0135-0CFE-4D95-97E7-0B9C0E654C6A}"/>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7" name="AutoShape 3512" descr="feature_arrow">
          <a:extLst>
            <a:ext uri="{FF2B5EF4-FFF2-40B4-BE49-F238E27FC236}">
              <a16:creationId xmlns:a16="http://schemas.microsoft.com/office/drawing/2014/main" id="{BA8211C1-4CB1-4CD8-9D41-73216799635D}"/>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8" name="AutoShape 3513" descr="feature_arrow">
          <a:extLst>
            <a:ext uri="{FF2B5EF4-FFF2-40B4-BE49-F238E27FC236}">
              <a16:creationId xmlns:a16="http://schemas.microsoft.com/office/drawing/2014/main" id="{D232193B-FA1C-410E-9D90-520002628628}"/>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9" name="AutoShape 3514" descr="feature_arrow">
          <a:extLst>
            <a:ext uri="{FF2B5EF4-FFF2-40B4-BE49-F238E27FC236}">
              <a16:creationId xmlns:a16="http://schemas.microsoft.com/office/drawing/2014/main" id="{183CF5B5-89D7-4B08-AFE9-235D62002FEE}"/>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80" name="AutoShape 3515" descr="feature_arrow">
          <a:extLst>
            <a:ext uri="{FF2B5EF4-FFF2-40B4-BE49-F238E27FC236}">
              <a16:creationId xmlns:a16="http://schemas.microsoft.com/office/drawing/2014/main" id="{7DCC7312-A384-4EEA-8F43-EE0E15FF37E2}"/>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81" name="AutoShape 3516" descr="feature_arrow">
          <a:extLst>
            <a:ext uri="{FF2B5EF4-FFF2-40B4-BE49-F238E27FC236}">
              <a16:creationId xmlns:a16="http://schemas.microsoft.com/office/drawing/2014/main" id="{CC910A97-EF3E-4549-9B0D-FBB815E113A8}"/>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82" name="AutoShape 3517" descr="feature_arrow">
          <a:extLst>
            <a:ext uri="{FF2B5EF4-FFF2-40B4-BE49-F238E27FC236}">
              <a16:creationId xmlns:a16="http://schemas.microsoft.com/office/drawing/2014/main" id="{7F2C914D-F920-4DF1-AE86-024462FD6549}"/>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83" name="AutoShape 3518" descr="feature_arrow">
          <a:extLst>
            <a:ext uri="{FF2B5EF4-FFF2-40B4-BE49-F238E27FC236}">
              <a16:creationId xmlns:a16="http://schemas.microsoft.com/office/drawing/2014/main" id="{996D0314-1FFB-415C-A841-C0F584303228}"/>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84" name="AutoShape 3519" descr="feature_arrow">
          <a:extLst>
            <a:ext uri="{FF2B5EF4-FFF2-40B4-BE49-F238E27FC236}">
              <a16:creationId xmlns:a16="http://schemas.microsoft.com/office/drawing/2014/main" id="{7273A22D-0A6C-4528-B8D7-BCB86533E006}"/>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85" name="AutoShape 3520" descr="feature_arrow">
          <a:extLst>
            <a:ext uri="{FF2B5EF4-FFF2-40B4-BE49-F238E27FC236}">
              <a16:creationId xmlns:a16="http://schemas.microsoft.com/office/drawing/2014/main" id="{61366C5B-2AC4-46A1-83F9-ECF0959036A8}"/>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86" name="AutoShape 3521" descr="feature_arrow">
          <a:extLst>
            <a:ext uri="{FF2B5EF4-FFF2-40B4-BE49-F238E27FC236}">
              <a16:creationId xmlns:a16="http://schemas.microsoft.com/office/drawing/2014/main" id="{AB2B49E2-60B0-4659-BADB-07E0C838E5C6}"/>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87" name="AutoShape 3438" descr="feature_arrow">
          <a:extLst>
            <a:ext uri="{FF2B5EF4-FFF2-40B4-BE49-F238E27FC236}">
              <a16:creationId xmlns:a16="http://schemas.microsoft.com/office/drawing/2014/main" id="{E3CA5D01-DDCF-4E87-9CF9-C8AA6BB1A9DA}"/>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88" name="AutoShape 3439" descr="feature_arrow">
          <a:extLst>
            <a:ext uri="{FF2B5EF4-FFF2-40B4-BE49-F238E27FC236}">
              <a16:creationId xmlns:a16="http://schemas.microsoft.com/office/drawing/2014/main" id="{944D572A-A9E5-48B7-8870-CD1BF434EE56}"/>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89" name="AutoShape 3440" descr="feature_arrow">
          <a:extLst>
            <a:ext uri="{FF2B5EF4-FFF2-40B4-BE49-F238E27FC236}">
              <a16:creationId xmlns:a16="http://schemas.microsoft.com/office/drawing/2014/main" id="{5C10244A-6854-4BD5-BBFB-FF025FD05AF9}"/>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90" name="AutoShape 3441" descr="feature_arrow">
          <a:extLst>
            <a:ext uri="{FF2B5EF4-FFF2-40B4-BE49-F238E27FC236}">
              <a16:creationId xmlns:a16="http://schemas.microsoft.com/office/drawing/2014/main" id="{E0277CFE-2B8E-4794-8ECF-A6697851FC2E}"/>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91" name="AutoShape 3442" descr="feature_arrow">
          <a:extLst>
            <a:ext uri="{FF2B5EF4-FFF2-40B4-BE49-F238E27FC236}">
              <a16:creationId xmlns:a16="http://schemas.microsoft.com/office/drawing/2014/main" id="{F0ADAB9B-BDAD-4326-8260-8FCBEEBF2789}"/>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92" name="AutoShape 3443" descr="feature_arrow">
          <a:extLst>
            <a:ext uri="{FF2B5EF4-FFF2-40B4-BE49-F238E27FC236}">
              <a16:creationId xmlns:a16="http://schemas.microsoft.com/office/drawing/2014/main" id="{0439B157-EF3A-4D73-9530-BDCD23E1C92F}"/>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93" name="AutoShape 3444" descr="feature_arrow">
          <a:extLst>
            <a:ext uri="{FF2B5EF4-FFF2-40B4-BE49-F238E27FC236}">
              <a16:creationId xmlns:a16="http://schemas.microsoft.com/office/drawing/2014/main" id="{B0F8E204-45A5-4257-80D2-0B1CE92D2B01}"/>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94" name="AutoShape 3445" descr="feature_arrow">
          <a:extLst>
            <a:ext uri="{FF2B5EF4-FFF2-40B4-BE49-F238E27FC236}">
              <a16:creationId xmlns:a16="http://schemas.microsoft.com/office/drawing/2014/main" id="{DCE2D4B7-22C7-448D-8527-A924DCFBE0C8}"/>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95" name="AutoShape 3446" descr="feature_arrow">
          <a:extLst>
            <a:ext uri="{FF2B5EF4-FFF2-40B4-BE49-F238E27FC236}">
              <a16:creationId xmlns:a16="http://schemas.microsoft.com/office/drawing/2014/main" id="{E709780E-BC77-4236-9093-D8D92BDA0E79}"/>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96" name="AutoShape 3447" descr="feature_arrow">
          <a:extLst>
            <a:ext uri="{FF2B5EF4-FFF2-40B4-BE49-F238E27FC236}">
              <a16:creationId xmlns:a16="http://schemas.microsoft.com/office/drawing/2014/main" id="{9304B849-D93A-4550-AEDE-417C4C9B3948}"/>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97" name="AutoShape 3448" descr="feature_arrow">
          <a:extLst>
            <a:ext uri="{FF2B5EF4-FFF2-40B4-BE49-F238E27FC236}">
              <a16:creationId xmlns:a16="http://schemas.microsoft.com/office/drawing/2014/main" id="{722BC1F3-C2FC-4FCA-A717-6C887A11C8AF}"/>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98" name="AutoShape 3449" descr="feature_arrow">
          <a:extLst>
            <a:ext uri="{FF2B5EF4-FFF2-40B4-BE49-F238E27FC236}">
              <a16:creationId xmlns:a16="http://schemas.microsoft.com/office/drawing/2014/main" id="{CE99539E-FED2-45FE-B55E-EA60063C6182}"/>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99" name="AutoShape 3450" descr="feature_arrow">
          <a:extLst>
            <a:ext uri="{FF2B5EF4-FFF2-40B4-BE49-F238E27FC236}">
              <a16:creationId xmlns:a16="http://schemas.microsoft.com/office/drawing/2014/main" id="{1DED986A-F347-441C-9E2A-7AAFEE15BD6A}"/>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00" name="AutoShape 3451" descr="feature_arrow">
          <a:extLst>
            <a:ext uri="{FF2B5EF4-FFF2-40B4-BE49-F238E27FC236}">
              <a16:creationId xmlns:a16="http://schemas.microsoft.com/office/drawing/2014/main" id="{A700EC94-BFFC-4B56-A608-F768CEC788D1}"/>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01" name="AutoShape 3452" descr="feature_arrow">
          <a:extLst>
            <a:ext uri="{FF2B5EF4-FFF2-40B4-BE49-F238E27FC236}">
              <a16:creationId xmlns:a16="http://schemas.microsoft.com/office/drawing/2014/main" id="{3DF6F7D0-6DC6-4A45-9DA6-17841CA0D111}"/>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02" name="AutoShape 3453" descr="feature_arrow">
          <a:extLst>
            <a:ext uri="{FF2B5EF4-FFF2-40B4-BE49-F238E27FC236}">
              <a16:creationId xmlns:a16="http://schemas.microsoft.com/office/drawing/2014/main" id="{51163EDD-2AD8-400D-8B1D-857077592807}"/>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03" name="AutoShape 3454" descr="feature_arrow">
          <a:extLst>
            <a:ext uri="{FF2B5EF4-FFF2-40B4-BE49-F238E27FC236}">
              <a16:creationId xmlns:a16="http://schemas.microsoft.com/office/drawing/2014/main" id="{45A4799E-AC07-4C3D-B494-C192E79A897B}"/>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04" name="AutoShape 3455" descr="feature_arrow">
          <a:extLst>
            <a:ext uri="{FF2B5EF4-FFF2-40B4-BE49-F238E27FC236}">
              <a16:creationId xmlns:a16="http://schemas.microsoft.com/office/drawing/2014/main" id="{8FB23A58-DA32-4638-B429-B9597D6CBA77}"/>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05" name="AutoShape 3456" descr="feature_arrow">
          <a:extLst>
            <a:ext uri="{FF2B5EF4-FFF2-40B4-BE49-F238E27FC236}">
              <a16:creationId xmlns:a16="http://schemas.microsoft.com/office/drawing/2014/main" id="{267F4FB9-BCF3-4A5B-BE1F-1CC7A5CCF14E}"/>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06" name="AutoShape 3457" descr="feature_arrow">
          <a:extLst>
            <a:ext uri="{FF2B5EF4-FFF2-40B4-BE49-F238E27FC236}">
              <a16:creationId xmlns:a16="http://schemas.microsoft.com/office/drawing/2014/main" id="{E691DD9D-0FBA-4A66-81C6-D7ED18181FD9}"/>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07" name="AutoShape 3458" descr="feature_arrow">
          <a:extLst>
            <a:ext uri="{FF2B5EF4-FFF2-40B4-BE49-F238E27FC236}">
              <a16:creationId xmlns:a16="http://schemas.microsoft.com/office/drawing/2014/main" id="{DE6A5DB5-336E-4DE8-8411-1B5B50C6D12A}"/>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08" name="AutoShape 3459" descr="feature_arrow">
          <a:extLst>
            <a:ext uri="{FF2B5EF4-FFF2-40B4-BE49-F238E27FC236}">
              <a16:creationId xmlns:a16="http://schemas.microsoft.com/office/drawing/2014/main" id="{6A0BDBE5-5F5A-441B-ACEF-B23F4A7526C8}"/>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09" name="AutoShape 3460" descr="feature_arrow">
          <a:extLst>
            <a:ext uri="{FF2B5EF4-FFF2-40B4-BE49-F238E27FC236}">
              <a16:creationId xmlns:a16="http://schemas.microsoft.com/office/drawing/2014/main" id="{C71CA31D-48CD-4D34-9304-2F19EDF24DA9}"/>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10" name="AutoShape 3461" descr="feature_arrow">
          <a:extLst>
            <a:ext uri="{FF2B5EF4-FFF2-40B4-BE49-F238E27FC236}">
              <a16:creationId xmlns:a16="http://schemas.microsoft.com/office/drawing/2014/main" id="{8CA31127-7E48-48EC-BA9F-25FCA7DB774F}"/>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11" name="AutoShape 3462" descr="feature_arrow">
          <a:extLst>
            <a:ext uri="{FF2B5EF4-FFF2-40B4-BE49-F238E27FC236}">
              <a16:creationId xmlns:a16="http://schemas.microsoft.com/office/drawing/2014/main" id="{4667097C-C344-42FC-8397-657DF68A4737}"/>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12" name="AutoShape 3463" descr="feature_arrow">
          <a:extLst>
            <a:ext uri="{FF2B5EF4-FFF2-40B4-BE49-F238E27FC236}">
              <a16:creationId xmlns:a16="http://schemas.microsoft.com/office/drawing/2014/main" id="{EECFCBCB-2946-4D13-A19D-8777BD03E688}"/>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13" name="AutoShape 3464" descr="feature_arrow">
          <a:extLst>
            <a:ext uri="{FF2B5EF4-FFF2-40B4-BE49-F238E27FC236}">
              <a16:creationId xmlns:a16="http://schemas.microsoft.com/office/drawing/2014/main" id="{87172C6A-E9BE-47DF-9AC5-13AF18B8E8D6}"/>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14" name="AutoShape 3465" descr="feature_arrow">
          <a:extLst>
            <a:ext uri="{FF2B5EF4-FFF2-40B4-BE49-F238E27FC236}">
              <a16:creationId xmlns:a16="http://schemas.microsoft.com/office/drawing/2014/main" id="{BF18C7C0-2BC8-4761-B59D-EB185BA49918}"/>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15" name="AutoShape 3466" descr="feature_arrow">
          <a:extLst>
            <a:ext uri="{FF2B5EF4-FFF2-40B4-BE49-F238E27FC236}">
              <a16:creationId xmlns:a16="http://schemas.microsoft.com/office/drawing/2014/main" id="{E4589439-CB28-4BBC-82F3-D803E2AF247E}"/>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16" name="AutoShape 3467" descr="feature_arrow">
          <a:extLst>
            <a:ext uri="{FF2B5EF4-FFF2-40B4-BE49-F238E27FC236}">
              <a16:creationId xmlns:a16="http://schemas.microsoft.com/office/drawing/2014/main" id="{9B607B3A-659A-4AED-B1C9-79CDE1750DCD}"/>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17" name="AutoShape 3468" descr="feature_arrow">
          <a:extLst>
            <a:ext uri="{FF2B5EF4-FFF2-40B4-BE49-F238E27FC236}">
              <a16:creationId xmlns:a16="http://schemas.microsoft.com/office/drawing/2014/main" id="{D1619D69-032D-40AB-A4B8-1CA2F6F3A1FE}"/>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18" name="AutoShape 3469" descr="feature_arrow">
          <a:extLst>
            <a:ext uri="{FF2B5EF4-FFF2-40B4-BE49-F238E27FC236}">
              <a16:creationId xmlns:a16="http://schemas.microsoft.com/office/drawing/2014/main" id="{529A4C27-8296-498C-AB69-78D48FE2D9CD}"/>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19" name="AutoShape 3470" descr="feature_arrow">
          <a:extLst>
            <a:ext uri="{FF2B5EF4-FFF2-40B4-BE49-F238E27FC236}">
              <a16:creationId xmlns:a16="http://schemas.microsoft.com/office/drawing/2014/main" id="{DB458BE0-73EB-450F-AD57-BA628E5413D1}"/>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20" name="AutoShape 3471" descr="feature_arrow">
          <a:extLst>
            <a:ext uri="{FF2B5EF4-FFF2-40B4-BE49-F238E27FC236}">
              <a16:creationId xmlns:a16="http://schemas.microsoft.com/office/drawing/2014/main" id="{4BE489A1-D954-4279-B1DC-5BC9662B9905}"/>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21" name="AutoShape 3472" descr="feature_arrow">
          <a:extLst>
            <a:ext uri="{FF2B5EF4-FFF2-40B4-BE49-F238E27FC236}">
              <a16:creationId xmlns:a16="http://schemas.microsoft.com/office/drawing/2014/main" id="{1065C431-7636-48E2-A74C-3ECB0DB53BA0}"/>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22" name="AutoShape 3473" descr="feature_arrow">
          <a:extLst>
            <a:ext uri="{FF2B5EF4-FFF2-40B4-BE49-F238E27FC236}">
              <a16:creationId xmlns:a16="http://schemas.microsoft.com/office/drawing/2014/main" id="{1015AC82-5C79-412A-BDD7-73BA7EF2EA17}"/>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23" name="AutoShape 3474" descr="feature_arrow">
          <a:extLst>
            <a:ext uri="{FF2B5EF4-FFF2-40B4-BE49-F238E27FC236}">
              <a16:creationId xmlns:a16="http://schemas.microsoft.com/office/drawing/2014/main" id="{5353AF73-8850-498E-B23D-4EE203BD0E62}"/>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24" name="AutoShape 3475" descr="feature_arrow">
          <a:extLst>
            <a:ext uri="{FF2B5EF4-FFF2-40B4-BE49-F238E27FC236}">
              <a16:creationId xmlns:a16="http://schemas.microsoft.com/office/drawing/2014/main" id="{1DD10E20-F2FE-4EA3-A5A3-8439077F5356}"/>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25" name="AutoShape 3476" descr="feature_arrow">
          <a:extLst>
            <a:ext uri="{FF2B5EF4-FFF2-40B4-BE49-F238E27FC236}">
              <a16:creationId xmlns:a16="http://schemas.microsoft.com/office/drawing/2014/main" id="{859FC451-7F75-4AD6-98DE-9AF1550BB466}"/>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26" name="AutoShape 3477" descr="feature_arrow">
          <a:extLst>
            <a:ext uri="{FF2B5EF4-FFF2-40B4-BE49-F238E27FC236}">
              <a16:creationId xmlns:a16="http://schemas.microsoft.com/office/drawing/2014/main" id="{15D14F2B-3DFD-4D3B-845E-1F9270EC8316}"/>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27" name="AutoShape 3478" descr="feature_arrow">
          <a:extLst>
            <a:ext uri="{FF2B5EF4-FFF2-40B4-BE49-F238E27FC236}">
              <a16:creationId xmlns:a16="http://schemas.microsoft.com/office/drawing/2014/main" id="{AE592014-B321-4894-A3C6-4846A7241D76}"/>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28" name="AutoShape 3479" descr="feature_arrow">
          <a:extLst>
            <a:ext uri="{FF2B5EF4-FFF2-40B4-BE49-F238E27FC236}">
              <a16:creationId xmlns:a16="http://schemas.microsoft.com/office/drawing/2014/main" id="{47F8AE15-AB31-429A-A38B-2B91EA4CBDAB}"/>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29" name="AutoShape 3480" descr="feature_arrow">
          <a:extLst>
            <a:ext uri="{FF2B5EF4-FFF2-40B4-BE49-F238E27FC236}">
              <a16:creationId xmlns:a16="http://schemas.microsoft.com/office/drawing/2014/main" id="{7463A205-482F-42DF-B55C-62EBC724307B}"/>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30" name="AutoShape 3481" descr="feature_arrow">
          <a:extLst>
            <a:ext uri="{FF2B5EF4-FFF2-40B4-BE49-F238E27FC236}">
              <a16:creationId xmlns:a16="http://schemas.microsoft.com/office/drawing/2014/main" id="{CD5DFB82-2AA2-47A3-A5F1-F571EA1D7CC1}"/>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31" name="AutoShape 3482" descr="feature_arrow">
          <a:extLst>
            <a:ext uri="{FF2B5EF4-FFF2-40B4-BE49-F238E27FC236}">
              <a16:creationId xmlns:a16="http://schemas.microsoft.com/office/drawing/2014/main" id="{9C66AACE-B657-4762-8A36-479DFD94B3D7}"/>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32" name="AutoShape 3483" descr="feature_arrow">
          <a:extLst>
            <a:ext uri="{FF2B5EF4-FFF2-40B4-BE49-F238E27FC236}">
              <a16:creationId xmlns:a16="http://schemas.microsoft.com/office/drawing/2014/main" id="{DF0591E1-81DA-435C-835D-1147FD37C495}"/>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33" name="AutoShape 3484" descr="feature_arrow">
          <a:extLst>
            <a:ext uri="{FF2B5EF4-FFF2-40B4-BE49-F238E27FC236}">
              <a16:creationId xmlns:a16="http://schemas.microsoft.com/office/drawing/2014/main" id="{D0D9A3E1-BE44-4B0E-B2F2-FEF282328636}"/>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34" name="AutoShape 3485" descr="feature_arrow">
          <a:extLst>
            <a:ext uri="{FF2B5EF4-FFF2-40B4-BE49-F238E27FC236}">
              <a16:creationId xmlns:a16="http://schemas.microsoft.com/office/drawing/2014/main" id="{DD94067C-B103-4925-9DE2-B883D9C7E82B}"/>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35" name="AutoShape 3486" descr="feature_arrow">
          <a:extLst>
            <a:ext uri="{FF2B5EF4-FFF2-40B4-BE49-F238E27FC236}">
              <a16:creationId xmlns:a16="http://schemas.microsoft.com/office/drawing/2014/main" id="{141B588F-E408-4731-B5C6-723735DEBD7E}"/>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36" name="AutoShape 3487" descr="feature_arrow">
          <a:extLst>
            <a:ext uri="{FF2B5EF4-FFF2-40B4-BE49-F238E27FC236}">
              <a16:creationId xmlns:a16="http://schemas.microsoft.com/office/drawing/2014/main" id="{BA0EF3FD-D465-49A6-93DA-5E40127928EC}"/>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37" name="AutoShape 3488" descr="feature_arrow">
          <a:extLst>
            <a:ext uri="{FF2B5EF4-FFF2-40B4-BE49-F238E27FC236}">
              <a16:creationId xmlns:a16="http://schemas.microsoft.com/office/drawing/2014/main" id="{6D8F850F-06B9-4D98-9557-7797DAFB01E7}"/>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38" name="AutoShape 3489" descr="feature_arrow">
          <a:extLst>
            <a:ext uri="{FF2B5EF4-FFF2-40B4-BE49-F238E27FC236}">
              <a16:creationId xmlns:a16="http://schemas.microsoft.com/office/drawing/2014/main" id="{B2978804-A7AA-4B3D-8E31-BF56299618A1}"/>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39" name="AutoShape 3490" descr="feature_arrow">
          <a:extLst>
            <a:ext uri="{FF2B5EF4-FFF2-40B4-BE49-F238E27FC236}">
              <a16:creationId xmlns:a16="http://schemas.microsoft.com/office/drawing/2014/main" id="{D8EE38DF-9AE6-42E4-BD46-34B202B7A79B}"/>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40" name="AutoShape 3491" descr="feature_arrow">
          <a:extLst>
            <a:ext uri="{FF2B5EF4-FFF2-40B4-BE49-F238E27FC236}">
              <a16:creationId xmlns:a16="http://schemas.microsoft.com/office/drawing/2014/main" id="{489B6504-B95C-4C0A-B1A3-768BE635ACC7}"/>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41" name="AutoShape 3492" descr="feature_arrow">
          <a:extLst>
            <a:ext uri="{FF2B5EF4-FFF2-40B4-BE49-F238E27FC236}">
              <a16:creationId xmlns:a16="http://schemas.microsoft.com/office/drawing/2014/main" id="{CCF0477E-D7BC-4164-A9C6-8CBE15E8B259}"/>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42" name="AutoShape 3493" descr="feature_arrow">
          <a:extLst>
            <a:ext uri="{FF2B5EF4-FFF2-40B4-BE49-F238E27FC236}">
              <a16:creationId xmlns:a16="http://schemas.microsoft.com/office/drawing/2014/main" id="{A77CBE11-A355-42AE-B222-D8F452075840}"/>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43" name="AutoShape 3494" descr="feature_arrow">
          <a:extLst>
            <a:ext uri="{FF2B5EF4-FFF2-40B4-BE49-F238E27FC236}">
              <a16:creationId xmlns:a16="http://schemas.microsoft.com/office/drawing/2014/main" id="{E10A75B4-3B79-431F-8525-8D039A935899}"/>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44" name="AutoShape 3495" descr="feature_arrow">
          <a:extLst>
            <a:ext uri="{FF2B5EF4-FFF2-40B4-BE49-F238E27FC236}">
              <a16:creationId xmlns:a16="http://schemas.microsoft.com/office/drawing/2014/main" id="{87EDD2E3-55AB-4DEA-A2D1-AB90C661DB08}"/>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45" name="AutoShape 3496" descr="feature_arrow">
          <a:extLst>
            <a:ext uri="{FF2B5EF4-FFF2-40B4-BE49-F238E27FC236}">
              <a16:creationId xmlns:a16="http://schemas.microsoft.com/office/drawing/2014/main" id="{16282BD0-7E20-415E-82BF-53A0AA6CB9B5}"/>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46" name="AutoShape 3497" descr="feature_arrow">
          <a:extLst>
            <a:ext uri="{FF2B5EF4-FFF2-40B4-BE49-F238E27FC236}">
              <a16:creationId xmlns:a16="http://schemas.microsoft.com/office/drawing/2014/main" id="{3EEEB17E-2882-4F1A-8DC3-F523EF6B250B}"/>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147" name="AutoShape 3498" descr="feature_arrow">
          <a:extLst>
            <a:ext uri="{FF2B5EF4-FFF2-40B4-BE49-F238E27FC236}">
              <a16:creationId xmlns:a16="http://schemas.microsoft.com/office/drawing/2014/main" id="{5043B0C2-84C5-428B-9E93-0983BC1B36CB}"/>
            </a:ext>
          </a:extLst>
        </xdr:cNvPr>
        <xdr:cNvSpPr>
          <a:spLocks noChangeAspect="1" noChangeArrowheads="1"/>
        </xdr:cNvSpPr>
      </xdr:nvSpPr>
      <xdr:spPr bwMode="auto">
        <a:xfrm>
          <a:off x="1630680" y="4770120"/>
          <a:ext cx="65405" cy="65405"/>
        </a:xfrm>
        <a:prstGeom prst="rect">
          <a:avLst/>
        </a:prstGeom>
        <a:noFill/>
        <a:ln w="9525">
          <a:noFill/>
          <a:miter lim="800000"/>
          <a:headEnd/>
          <a:tailEnd/>
        </a:ln>
      </xdr:spPr>
    </xdr:sp>
    <xdr:clientData/>
  </xdr:twoCellAnchor>
  <xdr:oneCellAnchor>
    <xdr:from>
      <xdr:col>1</xdr:col>
      <xdr:colOff>0</xdr:colOff>
      <xdr:row>12</xdr:row>
      <xdr:rowOff>0</xdr:rowOff>
    </xdr:from>
    <xdr:ext cx="66675" cy="66675"/>
    <xdr:sp macro="" textlink="">
      <xdr:nvSpPr>
        <xdr:cNvPr id="148" name="AutoShape 3438" descr="feature_arrow">
          <a:extLst>
            <a:ext uri="{FF2B5EF4-FFF2-40B4-BE49-F238E27FC236}">
              <a16:creationId xmlns:a16="http://schemas.microsoft.com/office/drawing/2014/main" id="{035F2974-B4D7-4AF7-9DCE-32590CFDBEE5}"/>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49" name="AutoShape 3439" descr="feature_arrow">
          <a:extLst>
            <a:ext uri="{FF2B5EF4-FFF2-40B4-BE49-F238E27FC236}">
              <a16:creationId xmlns:a16="http://schemas.microsoft.com/office/drawing/2014/main" id="{61C2708E-7F8A-4632-BDEF-9C4486CB4557}"/>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50" name="AutoShape 3440" descr="feature_arrow">
          <a:extLst>
            <a:ext uri="{FF2B5EF4-FFF2-40B4-BE49-F238E27FC236}">
              <a16:creationId xmlns:a16="http://schemas.microsoft.com/office/drawing/2014/main" id="{E22AE6F6-495B-4642-9C4C-B867634A20F4}"/>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51" name="AutoShape 3441" descr="feature_arrow">
          <a:extLst>
            <a:ext uri="{FF2B5EF4-FFF2-40B4-BE49-F238E27FC236}">
              <a16:creationId xmlns:a16="http://schemas.microsoft.com/office/drawing/2014/main" id="{89552585-5682-4881-BF7C-38B4C352FD07}"/>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52" name="AutoShape 3442" descr="feature_arrow">
          <a:extLst>
            <a:ext uri="{FF2B5EF4-FFF2-40B4-BE49-F238E27FC236}">
              <a16:creationId xmlns:a16="http://schemas.microsoft.com/office/drawing/2014/main" id="{1199A713-AD02-4D19-A4D5-DAFC99F5055C}"/>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53" name="AutoShape 3443" descr="feature_arrow">
          <a:extLst>
            <a:ext uri="{FF2B5EF4-FFF2-40B4-BE49-F238E27FC236}">
              <a16:creationId xmlns:a16="http://schemas.microsoft.com/office/drawing/2014/main" id="{667B6815-CE88-4E15-8A28-20D1B8DED9C1}"/>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54" name="AutoShape 3444" descr="feature_arrow">
          <a:extLst>
            <a:ext uri="{FF2B5EF4-FFF2-40B4-BE49-F238E27FC236}">
              <a16:creationId xmlns:a16="http://schemas.microsoft.com/office/drawing/2014/main" id="{EFF21A2A-8E14-49CE-85E7-29A20D839286}"/>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55" name="AutoShape 3445" descr="feature_arrow">
          <a:extLst>
            <a:ext uri="{FF2B5EF4-FFF2-40B4-BE49-F238E27FC236}">
              <a16:creationId xmlns:a16="http://schemas.microsoft.com/office/drawing/2014/main" id="{CBE86BDE-E445-43C9-BF92-2D0D90F52E3C}"/>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56" name="AutoShape 3446" descr="feature_arrow">
          <a:extLst>
            <a:ext uri="{FF2B5EF4-FFF2-40B4-BE49-F238E27FC236}">
              <a16:creationId xmlns:a16="http://schemas.microsoft.com/office/drawing/2014/main" id="{6D161485-1EC1-42DD-81A1-B25ED9085968}"/>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57" name="AutoShape 3447" descr="feature_arrow">
          <a:extLst>
            <a:ext uri="{FF2B5EF4-FFF2-40B4-BE49-F238E27FC236}">
              <a16:creationId xmlns:a16="http://schemas.microsoft.com/office/drawing/2014/main" id="{E301DD30-B6C5-40F4-BEC1-5DD62F2A7BE5}"/>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58" name="AutoShape 3448" descr="feature_arrow">
          <a:extLst>
            <a:ext uri="{FF2B5EF4-FFF2-40B4-BE49-F238E27FC236}">
              <a16:creationId xmlns:a16="http://schemas.microsoft.com/office/drawing/2014/main" id="{8983CBBC-95A6-4A60-9FF8-E3ED0C2CBBDA}"/>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59" name="AutoShape 3449" descr="feature_arrow">
          <a:extLst>
            <a:ext uri="{FF2B5EF4-FFF2-40B4-BE49-F238E27FC236}">
              <a16:creationId xmlns:a16="http://schemas.microsoft.com/office/drawing/2014/main" id="{D7B247BA-EE17-408D-B96A-5991B5A71FB4}"/>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60" name="AutoShape 3450" descr="feature_arrow">
          <a:extLst>
            <a:ext uri="{FF2B5EF4-FFF2-40B4-BE49-F238E27FC236}">
              <a16:creationId xmlns:a16="http://schemas.microsoft.com/office/drawing/2014/main" id="{34B0BA92-7DDF-43B5-83B3-39CE7E734B3B}"/>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61" name="AutoShape 3451" descr="feature_arrow">
          <a:extLst>
            <a:ext uri="{FF2B5EF4-FFF2-40B4-BE49-F238E27FC236}">
              <a16:creationId xmlns:a16="http://schemas.microsoft.com/office/drawing/2014/main" id="{A8D7CA75-CD64-482E-8A27-5F626ED37AE3}"/>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62" name="AutoShape 3452" descr="feature_arrow">
          <a:extLst>
            <a:ext uri="{FF2B5EF4-FFF2-40B4-BE49-F238E27FC236}">
              <a16:creationId xmlns:a16="http://schemas.microsoft.com/office/drawing/2014/main" id="{6C9725B8-48A2-47FC-B4A4-1AB72306F12D}"/>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63" name="AutoShape 3453" descr="feature_arrow">
          <a:extLst>
            <a:ext uri="{FF2B5EF4-FFF2-40B4-BE49-F238E27FC236}">
              <a16:creationId xmlns:a16="http://schemas.microsoft.com/office/drawing/2014/main" id="{287B51DD-9BFD-4D5F-91E6-D5D131E9A7FD}"/>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64" name="AutoShape 3454" descr="feature_arrow">
          <a:extLst>
            <a:ext uri="{FF2B5EF4-FFF2-40B4-BE49-F238E27FC236}">
              <a16:creationId xmlns:a16="http://schemas.microsoft.com/office/drawing/2014/main" id="{79EB5617-E907-47C6-B0A2-0C8828DD5BE7}"/>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65" name="AutoShape 3455" descr="feature_arrow">
          <a:extLst>
            <a:ext uri="{FF2B5EF4-FFF2-40B4-BE49-F238E27FC236}">
              <a16:creationId xmlns:a16="http://schemas.microsoft.com/office/drawing/2014/main" id="{34BD66F8-D79B-4713-B90B-5A41B355A346}"/>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66" name="AutoShape 3456" descr="feature_arrow">
          <a:extLst>
            <a:ext uri="{FF2B5EF4-FFF2-40B4-BE49-F238E27FC236}">
              <a16:creationId xmlns:a16="http://schemas.microsoft.com/office/drawing/2014/main" id="{86A7407A-C7C3-479F-95E5-DA8F56465288}"/>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67" name="AutoShape 3457" descr="feature_arrow">
          <a:extLst>
            <a:ext uri="{FF2B5EF4-FFF2-40B4-BE49-F238E27FC236}">
              <a16:creationId xmlns:a16="http://schemas.microsoft.com/office/drawing/2014/main" id="{B9DD5BBC-13F2-4155-9034-F0B22DB9C4F6}"/>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68" name="AutoShape 3458" descr="feature_arrow">
          <a:extLst>
            <a:ext uri="{FF2B5EF4-FFF2-40B4-BE49-F238E27FC236}">
              <a16:creationId xmlns:a16="http://schemas.microsoft.com/office/drawing/2014/main" id="{4E0673D4-9637-46DB-A028-1A4ED31109BB}"/>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69" name="AutoShape 3459" descr="feature_arrow">
          <a:extLst>
            <a:ext uri="{FF2B5EF4-FFF2-40B4-BE49-F238E27FC236}">
              <a16:creationId xmlns:a16="http://schemas.microsoft.com/office/drawing/2014/main" id="{BEE4BC50-F3D8-41B0-8EAA-91B64AA2107F}"/>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70" name="AutoShape 3460" descr="feature_arrow">
          <a:extLst>
            <a:ext uri="{FF2B5EF4-FFF2-40B4-BE49-F238E27FC236}">
              <a16:creationId xmlns:a16="http://schemas.microsoft.com/office/drawing/2014/main" id="{F25CE804-9CFF-4C99-82C9-F0763736DB4F}"/>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71" name="AutoShape 3461" descr="feature_arrow">
          <a:extLst>
            <a:ext uri="{FF2B5EF4-FFF2-40B4-BE49-F238E27FC236}">
              <a16:creationId xmlns:a16="http://schemas.microsoft.com/office/drawing/2014/main" id="{304DE8E9-7E2C-4ACD-AD01-C33C7CA2309C}"/>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72" name="AutoShape 3462" descr="feature_arrow">
          <a:extLst>
            <a:ext uri="{FF2B5EF4-FFF2-40B4-BE49-F238E27FC236}">
              <a16:creationId xmlns:a16="http://schemas.microsoft.com/office/drawing/2014/main" id="{12077077-8270-4D7E-9824-83CAAEFAA5FC}"/>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73" name="AutoShape 3463" descr="feature_arrow">
          <a:extLst>
            <a:ext uri="{FF2B5EF4-FFF2-40B4-BE49-F238E27FC236}">
              <a16:creationId xmlns:a16="http://schemas.microsoft.com/office/drawing/2014/main" id="{A64F2D0D-7A06-4C2C-8B50-A6A9DE019770}"/>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74" name="AutoShape 3464" descr="feature_arrow">
          <a:extLst>
            <a:ext uri="{FF2B5EF4-FFF2-40B4-BE49-F238E27FC236}">
              <a16:creationId xmlns:a16="http://schemas.microsoft.com/office/drawing/2014/main" id="{CDDA8E34-AE60-482F-8899-31C1E878065A}"/>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75" name="AutoShape 3465" descr="feature_arrow">
          <a:extLst>
            <a:ext uri="{FF2B5EF4-FFF2-40B4-BE49-F238E27FC236}">
              <a16:creationId xmlns:a16="http://schemas.microsoft.com/office/drawing/2014/main" id="{4686ACBA-460A-439D-88BD-4C0518726F46}"/>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76" name="AutoShape 3466" descr="feature_arrow">
          <a:extLst>
            <a:ext uri="{FF2B5EF4-FFF2-40B4-BE49-F238E27FC236}">
              <a16:creationId xmlns:a16="http://schemas.microsoft.com/office/drawing/2014/main" id="{BA7AFDA6-92CC-44C3-8F14-BADD73FD6749}"/>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77" name="AutoShape 3467" descr="feature_arrow">
          <a:extLst>
            <a:ext uri="{FF2B5EF4-FFF2-40B4-BE49-F238E27FC236}">
              <a16:creationId xmlns:a16="http://schemas.microsoft.com/office/drawing/2014/main" id="{CA745F06-37FC-48BA-8822-0B82115675CE}"/>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78" name="AutoShape 3468" descr="feature_arrow">
          <a:extLst>
            <a:ext uri="{FF2B5EF4-FFF2-40B4-BE49-F238E27FC236}">
              <a16:creationId xmlns:a16="http://schemas.microsoft.com/office/drawing/2014/main" id="{F268A155-5B9D-45A5-831E-4EC5806CA470}"/>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79" name="AutoShape 3469" descr="feature_arrow">
          <a:extLst>
            <a:ext uri="{FF2B5EF4-FFF2-40B4-BE49-F238E27FC236}">
              <a16:creationId xmlns:a16="http://schemas.microsoft.com/office/drawing/2014/main" id="{CCEB9505-0FF7-4BF8-91D9-FD72F1F3E877}"/>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80" name="AutoShape 3470" descr="feature_arrow">
          <a:extLst>
            <a:ext uri="{FF2B5EF4-FFF2-40B4-BE49-F238E27FC236}">
              <a16:creationId xmlns:a16="http://schemas.microsoft.com/office/drawing/2014/main" id="{FB8A4331-A74B-42CB-91AE-DC3C29EA24DD}"/>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81" name="AutoShape 3471" descr="feature_arrow">
          <a:extLst>
            <a:ext uri="{FF2B5EF4-FFF2-40B4-BE49-F238E27FC236}">
              <a16:creationId xmlns:a16="http://schemas.microsoft.com/office/drawing/2014/main" id="{21F1C7FE-38F0-4D76-AB2C-778C804AE715}"/>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82" name="AutoShape 3472" descr="feature_arrow">
          <a:extLst>
            <a:ext uri="{FF2B5EF4-FFF2-40B4-BE49-F238E27FC236}">
              <a16:creationId xmlns:a16="http://schemas.microsoft.com/office/drawing/2014/main" id="{D9C857C2-1E16-4FD7-9A59-40D7B67E711D}"/>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83" name="AutoShape 3473" descr="feature_arrow">
          <a:extLst>
            <a:ext uri="{FF2B5EF4-FFF2-40B4-BE49-F238E27FC236}">
              <a16:creationId xmlns:a16="http://schemas.microsoft.com/office/drawing/2014/main" id="{65C40AB5-BCDA-466F-8B54-CE2EBDC61220}"/>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84" name="AutoShape 3474" descr="feature_arrow">
          <a:extLst>
            <a:ext uri="{FF2B5EF4-FFF2-40B4-BE49-F238E27FC236}">
              <a16:creationId xmlns:a16="http://schemas.microsoft.com/office/drawing/2014/main" id="{4CBB26C8-EBFA-40FE-B9B3-4677B380A156}"/>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85" name="AutoShape 3475" descr="feature_arrow">
          <a:extLst>
            <a:ext uri="{FF2B5EF4-FFF2-40B4-BE49-F238E27FC236}">
              <a16:creationId xmlns:a16="http://schemas.microsoft.com/office/drawing/2014/main" id="{8CA7AE47-21E7-4EBD-B701-9DDA71DABB8B}"/>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86" name="AutoShape 3476" descr="feature_arrow">
          <a:extLst>
            <a:ext uri="{FF2B5EF4-FFF2-40B4-BE49-F238E27FC236}">
              <a16:creationId xmlns:a16="http://schemas.microsoft.com/office/drawing/2014/main" id="{424B8ADD-5829-494F-B560-07B87EE18486}"/>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87" name="AutoShape 3477" descr="feature_arrow">
          <a:extLst>
            <a:ext uri="{FF2B5EF4-FFF2-40B4-BE49-F238E27FC236}">
              <a16:creationId xmlns:a16="http://schemas.microsoft.com/office/drawing/2014/main" id="{14DB86C4-0E57-4011-871B-4A3D1B7A822B}"/>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88" name="AutoShape 3478" descr="feature_arrow">
          <a:extLst>
            <a:ext uri="{FF2B5EF4-FFF2-40B4-BE49-F238E27FC236}">
              <a16:creationId xmlns:a16="http://schemas.microsoft.com/office/drawing/2014/main" id="{AAB5A210-4A26-4A58-B97C-743F8767589E}"/>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89" name="AutoShape 3479" descr="feature_arrow">
          <a:extLst>
            <a:ext uri="{FF2B5EF4-FFF2-40B4-BE49-F238E27FC236}">
              <a16:creationId xmlns:a16="http://schemas.microsoft.com/office/drawing/2014/main" id="{7F10C85A-7177-4070-8C19-D9B06D7DCD62}"/>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90" name="AutoShape 3480" descr="feature_arrow">
          <a:extLst>
            <a:ext uri="{FF2B5EF4-FFF2-40B4-BE49-F238E27FC236}">
              <a16:creationId xmlns:a16="http://schemas.microsoft.com/office/drawing/2014/main" id="{4258B740-FCFB-43AF-8298-34913F9C3367}"/>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91" name="AutoShape 3481" descr="feature_arrow">
          <a:extLst>
            <a:ext uri="{FF2B5EF4-FFF2-40B4-BE49-F238E27FC236}">
              <a16:creationId xmlns:a16="http://schemas.microsoft.com/office/drawing/2014/main" id="{6AB0DE87-AF43-4597-A517-DAC1F411CBDA}"/>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92" name="AutoShape 3482" descr="feature_arrow">
          <a:extLst>
            <a:ext uri="{FF2B5EF4-FFF2-40B4-BE49-F238E27FC236}">
              <a16:creationId xmlns:a16="http://schemas.microsoft.com/office/drawing/2014/main" id="{ED4FD3BB-AB45-4531-A4C6-3A01FA22686C}"/>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93" name="AutoShape 3483" descr="feature_arrow">
          <a:extLst>
            <a:ext uri="{FF2B5EF4-FFF2-40B4-BE49-F238E27FC236}">
              <a16:creationId xmlns:a16="http://schemas.microsoft.com/office/drawing/2014/main" id="{421F1AED-D7C9-4765-9E08-927A90AD1B27}"/>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94" name="AutoShape 3484" descr="feature_arrow">
          <a:extLst>
            <a:ext uri="{FF2B5EF4-FFF2-40B4-BE49-F238E27FC236}">
              <a16:creationId xmlns:a16="http://schemas.microsoft.com/office/drawing/2014/main" id="{0054D4FA-0FD6-4A8F-8A9B-5E7BA94CBB60}"/>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95" name="AutoShape 3485" descr="feature_arrow">
          <a:extLst>
            <a:ext uri="{FF2B5EF4-FFF2-40B4-BE49-F238E27FC236}">
              <a16:creationId xmlns:a16="http://schemas.microsoft.com/office/drawing/2014/main" id="{A1B8947A-850C-468F-B93B-FF1EFE600F48}"/>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96" name="AutoShape 3486" descr="feature_arrow">
          <a:extLst>
            <a:ext uri="{FF2B5EF4-FFF2-40B4-BE49-F238E27FC236}">
              <a16:creationId xmlns:a16="http://schemas.microsoft.com/office/drawing/2014/main" id="{824FF65A-4E88-4B29-BFB5-488F7911A088}"/>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97" name="AutoShape 3487" descr="feature_arrow">
          <a:extLst>
            <a:ext uri="{FF2B5EF4-FFF2-40B4-BE49-F238E27FC236}">
              <a16:creationId xmlns:a16="http://schemas.microsoft.com/office/drawing/2014/main" id="{D3B22902-D881-4A6A-B597-EBFA75A19CEB}"/>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98" name="AutoShape 3488" descr="feature_arrow">
          <a:extLst>
            <a:ext uri="{FF2B5EF4-FFF2-40B4-BE49-F238E27FC236}">
              <a16:creationId xmlns:a16="http://schemas.microsoft.com/office/drawing/2014/main" id="{E37A2D12-8884-4444-9153-022AA9C03EE7}"/>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199" name="AutoShape 3489" descr="feature_arrow">
          <a:extLst>
            <a:ext uri="{FF2B5EF4-FFF2-40B4-BE49-F238E27FC236}">
              <a16:creationId xmlns:a16="http://schemas.microsoft.com/office/drawing/2014/main" id="{2A75DEEE-26F6-4E5B-9195-DC8B7138DF3C}"/>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00" name="AutoShape 3490" descr="feature_arrow">
          <a:extLst>
            <a:ext uri="{FF2B5EF4-FFF2-40B4-BE49-F238E27FC236}">
              <a16:creationId xmlns:a16="http://schemas.microsoft.com/office/drawing/2014/main" id="{162BBB44-7C1A-4004-A2FF-8588C4C082D7}"/>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01" name="AutoShape 3491" descr="feature_arrow">
          <a:extLst>
            <a:ext uri="{FF2B5EF4-FFF2-40B4-BE49-F238E27FC236}">
              <a16:creationId xmlns:a16="http://schemas.microsoft.com/office/drawing/2014/main" id="{443B919D-E8B5-4619-AC0B-4ED77344EA77}"/>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02" name="AutoShape 3492" descr="feature_arrow">
          <a:extLst>
            <a:ext uri="{FF2B5EF4-FFF2-40B4-BE49-F238E27FC236}">
              <a16:creationId xmlns:a16="http://schemas.microsoft.com/office/drawing/2014/main" id="{53F96C6E-A60D-45AA-AE90-2FF93FF87B6F}"/>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03" name="AutoShape 3493" descr="feature_arrow">
          <a:extLst>
            <a:ext uri="{FF2B5EF4-FFF2-40B4-BE49-F238E27FC236}">
              <a16:creationId xmlns:a16="http://schemas.microsoft.com/office/drawing/2014/main" id="{46009BC1-F486-4F58-85CA-BE433641BD8A}"/>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04" name="AutoShape 3494" descr="feature_arrow">
          <a:extLst>
            <a:ext uri="{FF2B5EF4-FFF2-40B4-BE49-F238E27FC236}">
              <a16:creationId xmlns:a16="http://schemas.microsoft.com/office/drawing/2014/main" id="{7C623867-19A2-4008-BB2E-717A4CB48BE6}"/>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05" name="AutoShape 3495" descr="feature_arrow">
          <a:extLst>
            <a:ext uri="{FF2B5EF4-FFF2-40B4-BE49-F238E27FC236}">
              <a16:creationId xmlns:a16="http://schemas.microsoft.com/office/drawing/2014/main" id="{80A03BF4-C01F-49F4-AF2F-1B84B62E522B}"/>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06" name="AutoShape 3496" descr="feature_arrow">
          <a:extLst>
            <a:ext uri="{FF2B5EF4-FFF2-40B4-BE49-F238E27FC236}">
              <a16:creationId xmlns:a16="http://schemas.microsoft.com/office/drawing/2014/main" id="{F4FD906A-9E3A-4038-ADBC-A76630473CD7}"/>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07" name="AutoShape 3497" descr="feature_arrow">
          <a:extLst>
            <a:ext uri="{FF2B5EF4-FFF2-40B4-BE49-F238E27FC236}">
              <a16:creationId xmlns:a16="http://schemas.microsoft.com/office/drawing/2014/main" id="{CD38141C-718F-4E6C-A7DF-8AEB01A5A921}"/>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08" name="AutoShape 3498" descr="feature_arrow">
          <a:extLst>
            <a:ext uri="{FF2B5EF4-FFF2-40B4-BE49-F238E27FC236}">
              <a16:creationId xmlns:a16="http://schemas.microsoft.com/office/drawing/2014/main" id="{9983FB6A-DD93-4926-9E5E-CE7B2343495D}"/>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09" name="AutoShape 3499" descr="feature_arrow">
          <a:extLst>
            <a:ext uri="{FF2B5EF4-FFF2-40B4-BE49-F238E27FC236}">
              <a16:creationId xmlns:a16="http://schemas.microsoft.com/office/drawing/2014/main" id="{EF206ED9-012B-445B-A843-2BB4551D6CA7}"/>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10" name="AutoShape 3500" descr="feature_arrow">
          <a:extLst>
            <a:ext uri="{FF2B5EF4-FFF2-40B4-BE49-F238E27FC236}">
              <a16:creationId xmlns:a16="http://schemas.microsoft.com/office/drawing/2014/main" id="{0229615F-349A-4408-B807-3CC0CA77480D}"/>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11" name="AutoShape 3501" descr="feature_arrow">
          <a:extLst>
            <a:ext uri="{FF2B5EF4-FFF2-40B4-BE49-F238E27FC236}">
              <a16:creationId xmlns:a16="http://schemas.microsoft.com/office/drawing/2014/main" id="{89A6FE3B-453F-4381-8BC9-20949C160251}"/>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12" name="AutoShape 3502" descr="feature_arrow">
          <a:extLst>
            <a:ext uri="{FF2B5EF4-FFF2-40B4-BE49-F238E27FC236}">
              <a16:creationId xmlns:a16="http://schemas.microsoft.com/office/drawing/2014/main" id="{498AE5C2-978E-4740-BCCD-44796938F16A}"/>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13" name="AutoShape 3503" descr="feature_arrow">
          <a:extLst>
            <a:ext uri="{FF2B5EF4-FFF2-40B4-BE49-F238E27FC236}">
              <a16:creationId xmlns:a16="http://schemas.microsoft.com/office/drawing/2014/main" id="{C3B392C4-57AA-443A-A542-CBB0EA13B247}"/>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14" name="AutoShape 3504" descr="feature_arrow">
          <a:extLst>
            <a:ext uri="{FF2B5EF4-FFF2-40B4-BE49-F238E27FC236}">
              <a16:creationId xmlns:a16="http://schemas.microsoft.com/office/drawing/2014/main" id="{97B83BAF-6B89-4A5F-8EE0-4A015745FD34}"/>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15" name="AutoShape 3505" descr="feature_arrow">
          <a:extLst>
            <a:ext uri="{FF2B5EF4-FFF2-40B4-BE49-F238E27FC236}">
              <a16:creationId xmlns:a16="http://schemas.microsoft.com/office/drawing/2014/main" id="{4F600DED-7F0B-47DD-9431-74B1E16B8448}"/>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16" name="AutoShape 3506" descr="feature_arrow">
          <a:extLst>
            <a:ext uri="{FF2B5EF4-FFF2-40B4-BE49-F238E27FC236}">
              <a16:creationId xmlns:a16="http://schemas.microsoft.com/office/drawing/2014/main" id="{58B47360-3567-42A1-BCA3-17799106BDCB}"/>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17" name="AutoShape 3507" descr="feature_arrow">
          <a:extLst>
            <a:ext uri="{FF2B5EF4-FFF2-40B4-BE49-F238E27FC236}">
              <a16:creationId xmlns:a16="http://schemas.microsoft.com/office/drawing/2014/main" id="{E960FFCB-49EE-4F4D-BA66-BF4461384FEF}"/>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18" name="AutoShape 3508" descr="feature_arrow">
          <a:extLst>
            <a:ext uri="{FF2B5EF4-FFF2-40B4-BE49-F238E27FC236}">
              <a16:creationId xmlns:a16="http://schemas.microsoft.com/office/drawing/2014/main" id="{3C44BD38-B243-42EB-BA65-B1D710C44207}"/>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19" name="AutoShape 3509" descr="feature_arrow">
          <a:extLst>
            <a:ext uri="{FF2B5EF4-FFF2-40B4-BE49-F238E27FC236}">
              <a16:creationId xmlns:a16="http://schemas.microsoft.com/office/drawing/2014/main" id="{772F279A-E313-4A01-8B4E-FE6C4046A7DE}"/>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20" name="AutoShape 3510" descr="feature_arrow">
          <a:extLst>
            <a:ext uri="{FF2B5EF4-FFF2-40B4-BE49-F238E27FC236}">
              <a16:creationId xmlns:a16="http://schemas.microsoft.com/office/drawing/2014/main" id="{6CE61444-F5AB-4248-9181-32CA53FAE39B}"/>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21" name="AutoShape 3511" descr="feature_arrow">
          <a:extLst>
            <a:ext uri="{FF2B5EF4-FFF2-40B4-BE49-F238E27FC236}">
              <a16:creationId xmlns:a16="http://schemas.microsoft.com/office/drawing/2014/main" id="{51ED5A9E-A7E7-4482-9ACA-9E90728C094D}"/>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22" name="AutoShape 3512" descr="feature_arrow">
          <a:extLst>
            <a:ext uri="{FF2B5EF4-FFF2-40B4-BE49-F238E27FC236}">
              <a16:creationId xmlns:a16="http://schemas.microsoft.com/office/drawing/2014/main" id="{3C15D93E-6F46-42CE-A4E4-2C93F8FDC2E5}"/>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23" name="AutoShape 3513" descr="feature_arrow">
          <a:extLst>
            <a:ext uri="{FF2B5EF4-FFF2-40B4-BE49-F238E27FC236}">
              <a16:creationId xmlns:a16="http://schemas.microsoft.com/office/drawing/2014/main" id="{B32FB1C2-C12D-4871-9212-75053E719F8A}"/>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24" name="AutoShape 3514" descr="feature_arrow">
          <a:extLst>
            <a:ext uri="{FF2B5EF4-FFF2-40B4-BE49-F238E27FC236}">
              <a16:creationId xmlns:a16="http://schemas.microsoft.com/office/drawing/2014/main" id="{DD26B662-48B4-491C-9E13-762DBDA7C8FE}"/>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25" name="AutoShape 3515" descr="feature_arrow">
          <a:extLst>
            <a:ext uri="{FF2B5EF4-FFF2-40B4-BE49-F238E27FC236}">
              <a16:creationId xmlns:a16="http://schemas.microsoft.com/office/drawing/2014/main" id="{6647875B-0B83-45CD-A571-A3D522303C73}"/>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26" name="AutoShape 3516" descr="feature_arrow">
          <a:extLst>
            <a:ext uri="{FF2B5EF4-FFF2-40B4-BE49-F238E27FC236}">
              <a16:creationId xmlns:a16="http://schemas.microsoft.com/office/drawing/2014/main" id="{E29DF32A-F1AC-4933-AE4D-F4FECF9E41C3}"/>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27" name="AutoShape 3517" descr="feature_arrow">
          <a:extLst>
            <a:ext uri="{FF2B5EF4-FFF2-40B4-BE49-F238E27FC236}">
              <a16:creationId xmlns:a16="http://schemas.microsoft.com/office/drawing/2014/main" id="{FAFBA623-B401-4DE0-A6BE-922A56852E8D}"/>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28" name="AutoShape 3518" descr="feature_arrow">
          <a:extLst>
            <a:ext uri="{FF2B5EF4-FFF2-40B4-BE49-F238E27FC236}">
              <a16:creationId xmlns:a16="http://schemas.microsoft.com/office/drawing/2014/main" id="{ADAF4964-8AA6-457C-84BB-EB9E0A75D618}"/>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29" name="AutoShape 3519" descr="feature_arrow">
          <a:extLst>
            <a:ext uri="{FF2B5EF4-FFF2-40B4-BE49-F238E27FC236}">
              <a16:creationId xmlns:a16="http://schemas.microsoft.com/office/drawing/2014/main" id="{76EA4673-1794-4F1E-A029-38DE5315D461}"/>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30" name="AutoShape 3520" descr="feature_arrow">
          <a:extLst>
            <a:ext uri="{FF2B5EF4-FFF2-40B4-BE49-F238E27FC236}">
              <a16:creationId xmlns:a16="http://schemas.microsoft.com/office/drawing/2014/main" id="{D82E2096-BBA6-495F-9ACA-2C9CB0B489A1}"/>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31" name="AutoShape 3521" descr="feature_arrow">
          <a:extLst>
            <a:ext uri="{FF2B5EF4-FFF2-40B4-BE49-F238E27FC236}">
              <a16:creationId xmlns:a16="http://schemas.microsoft.com/office/drawing/2014/main" id="{CDEC562C-D686-4B73-BC55-96756A108231}"/>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32" name="AutoShape 3438" descr="feature_arrow">
          <a:extLst>
            <a:ext uri="{FF2B5EF4-FFF2-40B4-BE49-F238E27FC236}">
              <a16:creationId xmlns:a16="http://schemas.microsoft.com/office/drawing/2014/main" id="{787D8C22-FDBB-4081-84C3-7C49BD643DC2}"/>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33" name="AutoShape 3439" descr="feature_arrow">
          <a:extLst>
            <a:ext uri="{FF2B5EF4-FFF2-40B4-BE49-F238E27FC236}">
              <a16:creationId xmlns:a16="http://schemas.microsoft.com/office/drawing/2014/main" id="{28111F36-0B7D-4CBB-B2AE-FD6112FA07BB}"/>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34" name="AutoShape 3440" descr="feature_arrow">
          <a:extLst>
            <a:ext uri="{FF2B5EF4-FFF2-40B4-BE49-F238E27FC236}">
              <a16:creationId xmlns:a16="http://schemas.microsoft.com/office/drawing/2014/main" id="{03ABB4EC-7FAA-4966-A448-15A21C74C881}"/>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35" name="AutoShape 3441" descr="feature_arrow">
          <a:extLst>
            <a:ext uri="{FF2B5EF4-FFF2-40B4-BE49-F238E27FC236}">
              <a16:creationId xmlns:a16="http://schemas.microsoft.com/office/drawing/2014/main" id="{BBDC3045-4B71-4385-A46B-8E76AA61B6C9}"/>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36" name="AutoShape 3442" descr="feature_arrow">
          <a:extLst>
            <a:ext uri="{FF2B5EF4-FFF2-40B4-BE49-F238E27FC236}">
              <a16:creationId xmlns:a16="http://schemas.microsoft.com/office/drawing/2014/main" id="{6CF71586-6266-4F71-B75C-53ADC65667CF}"/>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37" name="AutoShape 3443" descr="feature_arrow">
          <a:extLst>
            <a:ext uri="{FF2B5EF4-FFF2-40B4-BE49-F238E27FC236}">
              <a16:creationId xmlns:a16="http://schemas.microsoft.com/office/drawing/2014/main" id="{BAFDAA28-82BD-4332-A55C-2891DACF2F25}"/>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38" name="AutoShape 3444" descr="feature_arrow">
          <a:extLst>
            <a:ext uri="{FF2B5EF4-FFF2-40B4-BE49-F238E27FC236}">
              <a16:creationId xmlns:a16="http://schemas.microsoft.com/office/drawing/2014/main" id="{5B2BEE31-21A7-40BC-A76A-0C943DBA7639}"/>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39" name="AutoShape 3445" descr="feature_arrow">
          <a:extLst>
            <a:ext uri="{FF2B5EF4-FFF2-40B4-BE49-F238E27FC236}">
              <a16:creationId xmlns:a16="http://schemas.microsoft.com/office/drawing/2014/main" id="{C0808457-5D97-468A-AA65-A393E026DD29}"/>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40" name="AutoShape 3446" descr="feature_arrow">
          <a:extLst>
            <a:ext uri="{FF2B5EF4-FFF2-40B4-BE49-F238E27FC236}">
              <a16:creationId xmlns:a16="http://schemas.microsoft.com/office/drawing/2014/main" id="{BCE2283C-DAE4-4888-919E-AF55A45D13AD}"/>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41" name="AutoShape 3447" descr="feature_arrow">
          <a:extLst>
            <a:ext uri="{FF2B5EF4-FFF2-40B4-BE49-F238E27FC236}">
              <a16:creationId xmlns:a16="http://schemas.microsoft.com/office/drawing/2014/main" id="{699484F4-7B7C-431B-A96A-A5C250529A6A}"/>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42" name="AutoShape 3448" descr="feature_arrow">
          <a:extLst>
            <a:ext uri="{FF2B5EF4-FFF2-40B4-BE49-F238E27FC236}">
              <a16:creationId xmlns:a16="http://schemas.microsoft.com/office/drawing/2014/main" id="{A578B506-CE9B-467F-937C-07EF45749671}"/>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43" name="AutoShape 3449" descr="feature_arrow">
          <a:extLst>
            <a:ext uri="{FF2B5EF4-FFF2-40B4-BE49-F238E27FC236}">
              <a16:creationId xmlns:a16="http://schemas.microsoft.com/office/drawing/2014/main" id="{228044EC-69BF-45B0-B3A2-E626D3AF8CA7}"/>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44" name="AutoShape 3450" descr="feature_arrow">
          <a:extLst>
            <a:ext uri="{FF2B5EF4-FFF2-40B4-BE49-F238E27FC236}">
              <a16:creationId xmlns:a16="http://schemas.microsoft.com/office/drawing/2014/main" id="{BA013F30-C9A0-42DE-B84E-474A8178661C}"/>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45" name="AutoShape 3451" descr="feature_arrow">
          <a:extLst>
            <a:ext uri="{FF2B5EF4-FFF2-40B4-BE49-F238E27FC236}">
              <a16:creationId xmlns:a16="http://schemas.microsoft.com/office/drawing/2014/main" id="{D86020DA-EC0A-4C42-B085-3D2806A413EA}"/>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46" name="AutoShape 3452" descr="feature_arrow">
          <a:extLst>
            <a:ext uri="{FF2B5EF4-FFF2-40B4-BE49-F238E27FC236}">
              <a16:creationId xmlns:a16="http://schemas.microsoft.com/office/drawing/2014/main" id="{C4981F24-E4EB-4BCC-B514-6A09CF14AB06}"/>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47" name="AutoShape 3453" descr="feature_arrow">
          <a:extLst>
            <a:ext uri="{FF2B5EF4-FFF2-40B4-BE49-F238E27FC236}">
              <a16:creationId xmlns:a16="http://schemas.microsoft.com/office/drawing/2014/main" id="{E968DC5C-31C1-4BE1-B1DE-5A01197A0D68}"/>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48" name="AutoShape 3454" descr="feature_arrow">
          <a:extLst>
            <a:ext uri="{FF2B5EF4-FFF2-40B4-BE49-F238E27FC236}">
              <a16:creationId xmlns:a16="http://schemas.microsoft.com/office/drawing/2014/main" id="{D8005464-29E9-47A6-ACD3-953A1D23B9DB}"/>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49" name="AutoShape 3455" descr="feature_arrow">
          <a:extLst>
            <a:ext uri="{FF2B5EF4-FFF2-40B4-BE49-F238E27FC236}">
              <a16:creationId xmlns:a16="http://schemas.microsoft.com/office/drawing/2014/main" id="{D3077491-CC8C-44E2-A9CF-932B4B711309}"/>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50" name="AutoShape 3456" descr="feature_arrow">
          <a:extLst>
            <a:ext uri="{FF2B5EF4-FFF2-40B4-BE49-F238E27FC236}">
              <a16:creationId xmlns:a16="http://schemas.microsoft.com/office/drawing/2014/main" id="{0D31327C-0D80-4155-A30E-63AD3F439BD6}"/>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51" name="AutoShape 3457" descr="feature_arrow">
          <a:extLst>
            <a:ext uri="{FF2B5EF4-FFF2-40B4-BE49-F238E27FC236}">
              <a16:creationId xmlns:a16="http://schemas.microsoft.com/office/drawing/2014/main" id="{6C77CB77-6BDC-4E35-ACC5-11E516F74DDF}"/>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52" name="AutoShape 3458" descr="feature_arrow">
          <a:extLst>
            <a:ext uri="{FF2B5EF4-FFF2-40B4-BE49-F238E27FC236}">
              <a16:creationId xmlns:a16="http://schemas.microsoft.com/office/drawing/2014/main" id="{5196A950-7B17-427E-B617-702CA830511B}"/>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53" name="AutoShape 3459" descr="feature_arrow">
          <a:extLst>
            <a:ext uri="{FF2B5EF4-FFF2-40B4-BE49-F238E27FC236}">
              <a16:creationId xmlns:a16="http://schemas.microsoft.com/office/drawing/2014/main" id="{95D7DD71-F261-49C1-92DE-B92F2DA3B841}"/>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54" name="AutoShape 3460" descr="feature_arrow">
          <a:extLst>
            <a:ext uri="{FF2B5EF4-FFF2-40B4-BE49-F238E27FC236}">
              <a16:creationId xmlns:a16="http://schemas.microsoft.com/office/drawing/2014/main" id="{FEE2FC3F-7E26-4172-9118-E506F99F03AC}"/>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55" name="AutoShape 3461" descr="feature_arrow">
          <a:extLst>
            <a:ext uri="{FF2B5EF4-FFF2-40B4-BE49-F238E27FC236}">
              <a16:creationId xmlns:a16="http://schemas.microsoft.com/office/drawing/2014/main" id="{DE933A79-950E-4AAF-96AD-F2398D5F489F}"/>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56" name="AutoShape 3462" descr="feature_arrow">
          <a:extLst>
            <a:ext uri="{FF2B5EF4-FFF2-40B4-BE49-F238E27FC236}">
              <a16:creationId xmlns:a16="http://schemas.microsoft.com/office/drawing/2014/main" id="{3BD3C63B-2F1F-4F2C-9B9D-19D28EEE261D}"/>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57" name="AutoShape 3463" descr="feature_arrow">
          <a:extLst>
            <a:ext uri="{FF2B5EF4-FFF2-40B4-BE49-F238E27FC236}">
              <a16:creationId xmlns:a16="http://schemas.microsoft.com/office/drawing/2014/main" id="{79E7865E-5B51-44BF-9D62-71D85466C52F}"/>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58" name="AutoShape 3464" descr="feature_arrow">
          <a:extLst>
            <a:ext uri="{FF2B5EF4-FFF2-40B4-BE49-F238E27FC236}">
              <a16:creationId xmlns:a16="http://schemas.microsoft.com/office/drawing/2014/main" id="{E8952A05-C762-43AB-A97C-FA485D33E157}"/>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59" name="AutoShape 3465" descr="feature_arrow">
          <a:extLst>
            <a:ext uri="{FF2B5EF4-FFF2-40B4-BE49-F238E27FC236}">
              <a16:creationId xmlns:a16="http://schemas.microsoft.com/office/drawing/2014/main" id="{F57B8BE7-7EE1-4E66-A264-7FDF49A89F26}"/>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60" name="AutoShape 3466" descr="feature_arrow">
          <a:extLst>
            <a:ext uri="{FF2B5EF4-FFF2-40B4-BE49-F238E27FC236}">
              <a16:creationId xmlns:a16="http://schemas.microsoft.com/office/drawing/2014/main" id="{E3F8968F-983E-463F-925E-68B0D0D14D49}"/>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61" name="AutoShape 3467" descr="feature_arrow">
          <a:extLst>
            <a:ext uri="{FF2B5EF4-FFF2-40B4-BE49-F238E27FC236}">
              <a16:creationId xmlns:a16="http://schemas.microsoft.com/office/drawing/2014/main" id="{F1CFCA33-7FD2-47BD-80DD-E098C1E4F21F}"/>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62" name="AutoShape 3468" descr="feature_arrow">
          <a:extLst>
            <a:ext uri="{FF2B5EF4-FFF2-40B4-BE49-F238E27FC236}">
              <a16:creationId xmlns:a16="http://schemas.microsoft.com/office/drawing/2014/main" id="{AAEAA9A4-7673-4A40-B622-2D6C25697781}"/>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63" name="AutoShape 3469" descr="feature_arrow">
          <a:extLst>
            <a:ext uri="{FF2B5EF4-FFF2-40B4-BE49-F238E27FC236}">
              <a16:creationId xmlns:a16="http://schemas.microsoft.com/office/drawing/2014/main" id="{ED0903AE-E683-4DBA-83AD-48BC0103D0AC}"/>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64" name="AutoShape 3470" descr="feature_arrow">
          <a:extLst>
            <a:ext uri="{FF2B5EF4-FFF2-40B4-BE49-F238E27FC236}">
              <a16:creationId xmlns:a16="http://schemas.microsoft.com/office/drawing/2014/main" id="{E055C51B-9481-4671-8C71-6700A1C02FF7}"/>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65" name="AutoShape 3471" descr="feature_arrow">
          <a:extLst>
            <a:ext uri="{FF2B5EF4-FFF2-40B4-BE49-F238E27FC236}">
              <a16:creationId xmlns:a16="http://schemas.microsoft.com/office/drawing/2014/main" id="{52A0F224-5E62-47B1-AE89-E306603B5987}"/>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66" name="AutoShape 3472" descr="feature_arrow">
          <a:extLst>
            <a:ext uri="{FF2B5EF4-FFF2-40B4-BE49-F238E27FC236}">
              <a16:creationId xmlns:a16="http://schemas.microsoft.com/office/drawing/2014/main" id="{FED4318D-9264-4E1C-984A-3BA0B5D986F5}"/>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67" name="AutoShape 3473" descr="feature_arrow">
          <a:extLst>
            <a:ext uri="{FF2B5EF4-FFF2-40B4-BE49-F238E27FC236}">
              <a16:creationId xmlns:a16="http://schemas.microsoft.com/office/drawing/2014/main" id="{29E9F2B7-0BDE-46DC-BBB1-6523EDA139BA}"/>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68" name="AutoShape 3474" descr="feature_arrow">
          <a:extLst>
            <a:ext uri="{FF2B5EF4-FFF2-40B4-BE49-F238E27FC236}">
              <a16:creationId xmlns:a16="http://schemas.microsoft.com/office/drawing/2014/main" id="{33E07DF5-D4F1-4B5C-9DCC-24FE77580AA3}"/>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69" name="AutoShape 3475" descr="feature_arrow">
          <a:extLst>
            <a:ext uri="{FF2B5EF4-FFF2-40B4-BE49-F238E27FC236}">
              <a16:creationId xmlns:a16="http://schemas.microsoft.com/office/drawing/2014/main" id="{E540D1B7-8363-449B-A974-A1DEAEBAA09A}"/>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70" name="AutoShape 3476" descr="feature_arrow">
          <a:extLst>
            <a:ext uri="{FF2B5EF4-FFF2-40B4-BE49-F238E27FC236}">
              <a16:creationId xmlns:a16="http://schemas.microsoft.com/office/drawing/2014/main" id="{AF67DA20-9441-4D89-BA32-75F1A7807EC8}"/>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71" name="AutoShape 3477" descr="feature_arrow">
          <a:extLst>
            <a:ext uri="{FF2B5EF4-FFF2-40B4-BE49-F238E27FC236}">
              <a16:creationId xmlns:a16="http://schemas.microsoft.com/office/drawing/2014/main" id="{4E6BBF55-C761-4A69-9F55-6C13D68B9BA8}"/>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72" name="AutoShape 3478" descr="feature_arrow">
          <a:extLst>
            <a:ext uri="{FF2B5EF4-FFF2-40B4-BE49-F238E27FC236}">
              <a16:creationId xmlns:a16="http://schemas.microsoft.com/office/drawing/2014/main" id="{E06EB17E-3B44-495F-A920-95C4B68BA11E}"/>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73" name="AutoShape 3479" descr="feature_arrow">
          <a:extLst>
            <a:ext uri="{FF2B5EF4-FFF2-40B4-BE49-F238E27FC236}">
              <a16:creationId xmlns:a16="http://schemas.microsoft.com/office/drawing/2014/main" id="{B5FF043E-7218-4B57-8859-418E079C36DD}"/>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74" name="AutoShape 3480" descr="feature_arrow">
          <a:extLst>
            <a:ext uri="{FF2B5EF4-FFF2-40B4-BE49-F238E27FC236}">
              <a16:creationId xmlns:a16="http://schemas.microsoft.com/office/drawing/2014/main" id="{97CFB9AE-9BF6-4E59-804C-00D76C29BEAF}"/>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75" name="AutoShape 3481" descr="feature_arrow">
          <a:extLst>
            <a:ext uri="{FF2B5EF4-FFF2-40B4-BE49-F238E27FC236}">
              <a16:creationId xmlns:a16="http://schemas.microsoft.com/office/drawing/2014/main" id="{7958C5AC-7E9A-436F-9FDE-40C999CDDFCE}"/>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76" name="AutoShape 3482" descr="feature_arrow">
          <a:extLst>
            <a:ext uri="{FF2B5EF4-FFF2-40B4-BE49-F238E27FC236}">
              <a16:creationId xmlns:a16="http://schemas.microsoft.com/office/drawing/2014/main" id="{BC1F3AD6-431C-4BB1-9594-488C041A4C66}"/>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77" name="AutoShape 3483" descr="feature_arrow">
          <a:extLst>
            <a:ext uri="{FF2B5EF4-FFF2-40B4-BE49-F238E27FC236}">
              <a16:creationId xmlns:a16="http://schemas.microsoft.com/office/drawing/2014/main" id="{E7FC9C68-9943-4A59-AFD5-FCC247E64D0F}"/>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78" name="AutoShape 3484" descr="feature_arrow">
          <a:extLst>
            <a:ext uri="{FF2B5EF4-FFF2-40B4-BE49-F238E27FC236}">
              <a16:creationId xmlns:a16="http://schemas.microsoft.com/office/drawing/2014/main" id="{ECC11378-0329-4883-8753-55B3FDC89509}"/>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79" name="AutoShape 3485" descr="feature_arrow">
          <a:extLst>
            <a:ext uri="{FF2B5EF4-FFF2-40B4-BE49-F238E27FC236}">
              <a16:creationId xmlns:a16="http://schemas.microsoft.com/office/drawing/2014/main" id="{A6CE744C-D946-4CC3-85CB-AD5947C2EF6E}"/>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80" name="AutoShape 3486" descr="feature_arrow">
          <a:extLst>
            <a:ext uri="{FF2B5EF4-FFF2-40B4-BE49-F238E27FC236}">
              <a16:creationId xmlns:a16="http://schemas.microsoft.com/office/drawing/2014/main" id="{8E96D452-F3AB-40E5-ADC1-97A10C57CF96}"/>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81" name="AutoShape 3487" descr="feature_arrow">
          <a:extLst>
            <a:ext uri="{FF2B5EF4-FFF2-40B4-BE49-F238E27FC236}">
              <a16:creationId xmlns:a16="http://schemas.microsoft.com/office/drawing/2014/main" id="{B79BB343-A166-4E88-A102-A1C2DEEAA408}"/>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82" name="AutoShape 3488" descr="feature_arrow">
          <a:extLst>
            <a:ext uri="{FF2B5EF4-FFF2-40B4-BE49-F238E27FC236}">
              <a16:creationId xmlns:a16="http://schemas.microsoft.com/office/drawing/2014/main" id="{39E72482-D5E8-40CA-8692-5A4EAE93AEF4}"/>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83" name="AutoShape 3489" descr="feature_arrow">
          <a:extLst>
            <a:ext uri="{FF2B5EF4-FFF2-40B4-BE49-F238E27FC236}">
              <a16:creationId xmlns:a16="http://schemas.microsoft.com/office/drawing/2014/main" id="{241A5F0B-D9AE-4445-8CE8-E922C1284783}"/>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84" name="AutoShape 3490" descr="feature_arrow">
          <a:extLst>
            <a:ext uri="{FF2B5EF4-FFF2-40B4-BE49-F238E27FC236}">
              <a16:creationId xmlns:a16="http://schemas.microsoft.com/office/drawing/2014/main" id="{34A594D0-86F7-4C99-B8C6-F789BD676141}"/>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85" name="AutoShape 3491" descr="feature_arrow">
          <a:extLst>
            <a:ext uri="{FF2B5EF4-FFF2-40B4-BE49-F238E27FC236}">
              <a16:creationId xmlns:a16="http://schemas.microsoft.com/office/drawing/2014/main" id="{B93001B0-F348-473C-AD56-B02263EDA5B1}"/>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86" name="AutoShape 3492" descr="feature_arrow">
          <a:extLst>
            <a:ext uri="{FF2B5EF4-FFF2-40B4-BE49-F238E27FC236}">
              <a16:creationId xmlns:a16="http://schemas.microsoft.com/office/drawing/2014/main" id="{327AB113-90BF-408E-B422-F8ED48B9D21D}"/>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87" name="AutoShape 3493" descr="feature_arrow">
          <a:extLst>
            <a:ext uri="{FF2B5EF4-FFF2-40B4-BE49-F238E27FC236}">
              <a16:creationId xmlns:a16="http://schemas.microsoft.com/office/drawing/2014/main" id="{64451072-7AEE-4B92-B962-A689A45C570E}"/>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88" name="AutoShape 3494" descr="feature_arrow">
          <a:extLst>
            <a:ext uri="{FF2B5EF4-FFF2-40B4-BE49-F238E27FC236}">
              <a16:creationId xmlns:a16="http://schemas.microsoft.com/office/drawing/2014/main" id="{456E17A4-5713-4125-B918-2A9A4C7C05FE}"/>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89" name="AutoShape 3495" descr="feature_arrow">
          <a:extLst>
            <a:ext uri="{FF2B5EF4-FFF2-40B4-BE49-F238E27FC236}">
              <a16:creationId xmlns:a16="http://schemas.microsoft.com/office/drawing/2014/main" id="{65560C29-0EB4-4FCA-94EC-9DB11DC9A818}"/>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90" name="AutoShape 3496" descr="feature_arrow">
          <a:extLst>
            <a:ext uri="{FF2B5EF4-FFF2-40B4-BE49-F238E27FC236}">
              <a16:creationId xmlns:a16="http://schemas.microsoft.com/office/drawing/2014/main" id="{D84B7044-AE10-4155-B1A2-62320DA156F8}"/>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91" name="AutoShape 3497" descr="feature_arrow">
          <a:extLst>
            <a:ext uri="{FF2B5EF4-FFF2-40B4-BE49-F238E27FC236}">
              <a16:creationId xmlns:a16="http://schemas.microsoft.com/office/drawing/2014/main" id="{3EA27007-F297-427E-A4B6-C798D8FCE406}"/>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92" name="AutoShape 3498" descr="feature_arrow">
          <a:extLst>
            <a:ext uri="{FF2B5EF4-FFF2-40B4-BE49-F238E27FC236}">
              <a16:creationId xmlns:a16="http://schemas.microsoft.com/office/drawing/2014/main" id="{90974F0D-5068-4741-8DCD-D320482453AF}"/>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93" name="AutoShape 3499" descr="feature_arrow">
          <a:extLst>
            <a:ext uri="{FF2B5EF4-FFF2-40B4-BE49-F238E27FC236}">
              <a16:creationId xmlns:a16="http://schemas.microsoft.com/office/drawing/2014/main" id="{9EBBF5FC-3A89-42D4-8082-E8E8DBE409B8}"/>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94" name="AutoShape 3500" descr="feature_arrow">
          <a:extLst>
            <a:ext uri="{FF2B5EF4-FFF2-40B4-BE49-F238E27FC236}">
              <a16:creationId xmlns:a16="http://schemas.microsoft.com/office/drawing/2014/main" id="{489E72B2-ED09-494A-8E5C-F79ADE3CCE52}"/>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95" name="AutoShape 3501" descr="feature_arrow">
          <a:extLst>
            <a:ext uri="{FF2B5EF4-FFF2-40B4-BE49-F238E27FC236}">
              <a16:creationId xmlns:a16="http://schemas.microsoft.com/office/drawing/2014/main" id="{A71048EF-03CB-4463-9570-58F9A46A6CA7}"/>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96" name="AutoShape 3502" descr="feature_arrow">
          <a:extLst>
            <a:ext uri="{FF2B5EF4-FFF2-40B4-BE49-F238E27FC236}">
              <a16:creationId xmlns:a16="http://schemas.microsoft.com/office/drawing/2014/main" id="{AD60B71F-3F2B-4B9F-858E-A3AEA544E9E0}"/>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97" name="AutoShape 3503" descr="feature_arrow">
          <a:extLst>
            <a:ext uri="{FF2B5EF4-FFF2-40B4-BE49-F238E27FC236}">
              <a16:creationId xmlns:a16="http://schemas.microsoft.com/office/drawing/2014/main" id="{BCFD828B-9102-4AFA-8C9F-1C90D0F4BC82}"/>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98" name="AutoShape 3504" descr="feature_arrow">
          <a:extLst>
            <a:ext uri="{FF2B5EF4-FFF2-40B4-BE49-F238E27FC236}">
              <a16:creationId xmlns:a16="http://schemas.microsoft.com/office/drawing/2014/main" id="{7E16EE16-B31C-4E64-9DAF-E67B82B1F473}"/>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299" name="AutoShape 3505" descr="feature_arrow">
          <a:extLst>
            <a:ext uri="{FF2B5EF4-FFF2-40B4-BE49-F238E27FC236}">
              <a16:creationId xmlns:a16="http://schemas.microsoft.com/office/drawing/2014/main" id="{5DA92C5E-211A-4E6B-A1B1-3C7085360D03}"/>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300" name="AutoShape 3506" descr="feature_arrow">
          <a:extLst>
            <a:ext uri="{FF2B5EF4-FFF2-40B4-BE49-F238E27FC236}">
              <a16:creationId xmlns:a16="http://schemas.microsoft.com/office/drawing/2014/main" id="{1D8AD0A2-AB31-4A4C-8171-4244FF20B864}"/>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301" name="AutoShape 3507" descr="feature_arrow">
          <a:extLst>
            <a:ext uri="{FF2B5EF4-FFF2-40B4-BE49-F238E27FC236}">
              <a16:creationId xmlns:a16="http://schemas.microsoft.com/office/drawing/2014/main" id="{FA6CEE15-E098-4813-A859-AB000E58BA19}"/>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302" name="AutoShape 3508" descr="feature_arrow">
          <a:extLst>
            <a:ext uri="{FF2B5EF4-FFF2-40B4-BE49-F238E27FC236}">
              <a16:creationId xmlns:a16="http://schemas.microsoft.com/office/drawing/2014/main" id="{F78772E5-9980-4F89-8C81-0421FE61A347}"/>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303" name="AutoShape 3509" descr="feature_arrow">
          <a:extLst>
            <a:ext uri="{FF2B5EF4-FFF2-40B4-BE49-F238E27FC236}">
              <a16:creationId xmlns:a16="http://schemas.microsoft.com/office/drawing/2014/main" id="{2ABC37B7-CBA9-4E97-B395-7027900F8563}"/>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304" name="AutoShape 3510" descr="feature_arrow">
          <a:extLst>
            <a:ext uri="{FF2B5EF4-FFF2-40B4-BE49-F238E27FC236}">
              <a16:creationId xmlns:a16="http://schemas.microsoft.com/office/drawing/2014/main" id="{64D3B062-9139-4371-A6D5-2E274E573A36}"/>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305" name="AutoShape 3511" descr="feature_arrow">
          <a:extLst>
            <a:ext uri="{FF2B5EF4-FFF2-40B4-BE49-F238E27FC236}">
              <a16:creationId xmlns:a16="http://schemas.microsoft.com/office/drawing/2014/main" id="{BF0C528B-1C03-435E-A48A-1F4E7E3E9250}"/>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306" name="AutoShape 3512" descr="feature_arrow">
          <a:extLst>
            <a:ext uri="{FF2B5EF4-FFF2-40B4-BE49-F238E27FC236}">
              <a16:creationId xmlns:a16="http://schemas.microsoft.com/office/drawing/2014/main" id="{D9BF3DBE-F62D-41ED-A460-565AEC5E38CA}"/>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307" name="AutoShape 3513" descr="feature_arrow">
          <a:extLst>
            <a:ext uri="{FF2B5EF4-FFF2-40B4-BE49-F238E27FC236}">
              <a16:creationId xmlns:a16="http://schemas.microsoft.com/office/drawing/2014/main" id="{95566BF3-D6BF-4604-BB61-1ACC524C28FC}"/>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308" name="AutoShape 3514" descr="feature_arrow">
          <a:extLst>
            <a:ext uri="{FF2B5EF4-FFF2-40B4-BE49-F238E27FC236}">
              <a16:creationId xmlns:a16="http://schemas.microsoft.com/office/drawing/2014/main" id="{1DB49AFC-90A7-4B04-82F2-923480F786F3}"/>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309" name="AutoShape 3515" descr="feature_arrow">
          <a:extLst>
            <a:ext uri="{FF2B5EF4-FFF2-40B4-BE49-F238E27FC236}">
              <a16:creationId xmlns:a16="http://schemas.microsoft.com/office/drawing/2014/main" id="{DC036F4F-10A0-4AEC-BF3C-445BB593C79D}"/>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310" name="AutoShape 3516" descr="feature_arrow">
          <a:extLst>
            <a:ext uri="{FF2B5EF4-FFF2-40B4-BE49-F238E27FC236}">
              <a16:creationId xmlns:a16="http://schemas.microsoft.com/office/drawing/2014/main" id="{F68795CB-3D0E-4BE8-A666-20CFE8143A25}"/>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311" name="AutoShape 3517" descr="feature_arrow">
          <a:extLst>
            <a:ext uri="{FF2B5EF4-FFF2-40B4-BE49-F238E27FC236}">
              <a16:creationId xmlns:a16="http://schemas.microsoft.com/office/drawing/2014/main" id="{4046854F-52B8-4D18-B1A1-2C78F7ECA1F4}"/>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312" name="AutoShape 3518" descr="feature_arrow">
          <a:extLst>
            <a:ext uri="{FF2B5EF4-FFF2-40B4-BE49-F238E27FC236}">
              <a16:creationId xmlns:a16="http://schemas.microsoft.com/office/drawing/2014/main" id="{51BA8B7E-77E3-4B8A-A10C-629D9CBBB485}"/>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313" name="AutoShape 3519" descr="feature_arrow">
          <a:extLst>
            <a:ext uri="{FF2B5EF4-FFF2-40B4-BE49-F238E27FC236}">
              <a16:creationId xmlns:a16="http://schemas.microsoft.com/office/drawing/2014/main" id="{83DA1776-D0D6-4C14-B4ED-1EA178A7BCBF}"/>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314" name="AutoShape 3520" descr="feature_arrow">
          <a:extLst>
            <a:ext uri="{FF2B5EF4-FFF2-40B4-BE49-F238E27FC236}">
              <a16:creationId xmlns:a16="http://schemas.microsoft.com/office/drawing/2014/main" id="{C43B055E-8C18-47B7-A099-A513C54FEAEF}"/>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315" name="AutoShape 3521" descr="feature_arrow">
          <a:extLst>
            <a:ext uri="{FF2B5EF4-FFF2-40B4-BE49-F238E27FC236}">
              <a16:creationId xmlns:a16="http://schemas.microsoft.com/office/drawing/2014/main" id="{07588C8A-1587-40C8-9517-0EE851889A7F}"/>
            </a:ext>
          </a:extLst>
        </xdr:cNvPr>
        <xdr:cNvSpPr>
          <a:spLocks noChangeAspect="1" noChangeArrowheads="1"/>
        </xdr:cNvSpPr>
      </xdr:nvSpPr>
      <xdr:spPr bwMode="auto">
        <a:xfrm>
          <a:off x="1630680" y="4770120"/>
          <a:ext cx="66675" cy="66675"/>
        </a:xfrm>
        <a:prstGeom prst="rect">
          <a:avLst/>
        </a:prstGeom>
        <a:noFill/>
        <a:ln w="9525">
          <a:noFill/>
          <a:miter lim="800000"/>
          <a:headEnd/>
          <a:tailEnd/>
        </a:ln>
      </xdr:spPr>
    </xdr:sp>
    <xdr:clientData/>
  </xdr:oneCellAnchor>
  <xdr:twoCellAnchor editAs="oneCell">
    <xdr:from>
      <xdr:col>1</xdr:col>
      <xdr:colOff>0</xdr:colOff>
      <xdr:row>12</xdr:row>
      <xdr:rowOff>0</xdr:rowOff>
    </xdr:from>
    <xdr:to>
      <xdr:col>1</xdr:col>
      <xdr:colOff>65405</xdr:colOff>
      <xdr:row>12</xdr:row>
      <xdr:rowOff>65405</xdr:rowOff>
    </xdr:to>
    <xdr:sp macro="" textlink="">
      <xdr:nvSpPr>
        <xdr:cNvPr id="316" name="AutoShape 3438" descr="feature_arrow">
          <a:extLst>
            <a:ext uri="{FF2B5EF4-FFF2-40B4-BE49-F238E27FC236}">
              <a16:creationId xmlns:a16="http://schemas.microsoft.com/office/drawing/2014/main" id="{24E6ADAC-2470-4CFD-AEE2-86A747B8B393}"/>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17" name="AutoShape 3439" descr="feature_arrow">
          <a:extLst>
            <a:ext uri="{FF2B5EF4-FFF2-40B4-BE49-F238E27FC236}">
              <a16:creationId xmlns:a16="http://schemas.microsoft.com/office/drawing/2014/main" id="{C7043911-EA63-4427-BE73-0324A588BCF4}"/>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18" name="AutoShape 3440" descr="feature_arrow">
          <a:extLst>
            <a:ext uri="{FF2B5EF4-FFF2-40B4-BE49-F238E27FC236}">
              <a16:creationId xmlns:a16="http://schemas.microsoft.com/office/drawing/2014/main" id="{7F443F19-B692-454B-AAB3-AC33DAF182C6}"/>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19" name="AutoShape 3441" descr="feature_arrow">
          <a:extLst>
            <a:ext uri="{FF2B5EF4-FFF2-40B4-BE49-F238E27FC236}">
              <a16:creationId xmlns:a16="http://schemas.microsoft.com/office/drawing/2014/main" id="{109B7B6E-711E-458A-B536-8A9BB4BA02ED}"/>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20" name="AutoShape 3442" descr="feature_arrow">
          <a:extLst>
            <a:ext uri="{FF2B5EF4-FFF2-40B4-BE49-F238E27FC236}">
              <a16:creationId xmlns:a16="http://schemas.microsoft.com/office/drawing/2014/main" id="{31E27055-C886-476D-94A1-49FA916BC0CB}"/>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21" name="AutoShape 3443" descr="feature_arrow">
          <a:extLst>
            <a:ext uri="{FF2B5EF4-FFF2-40B4-BE49-F238E27FC236}">
              <a16:creationId xmlns:a16="http://schemas.microsoft.com/office/drawing/2014/main" id="{6DDCB4F4-A539-41BE-8F64-A2EEC14DB5A3}"/>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22" name="AutoShape 3444" descr="feature_arrow">
          <a:extLst>
            <a:ext uri="{FF2B5EF4-FFF2-40B4-BE49-F238E27FC236}">
              <a16:creationId xmlns:a16="http://schemas.microsoft.com/office/drawing/2014/main" id="{E72FCA39-B2E8-46DD-A9FA-795AEED3A3E5}"/>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23" name="AutoShape 3445" descr="feature_arrow">
          <a:extLst>
            <a:ext uri="{FF2B5EF4-FFF2-40B4-BE49-F238E27FC236}">
              <a16:creationId xmlns:a16="http://schemas.microsoft.com/office/drawing/2014/main" id="{1103288B-5CA1-43A5-BE13-F4C68919E2D9}"/>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24" name="AutoShape 3446" descr="feature_arrow">
          <a:extLst>
            <a:ext uri="{FF2B5EF4-FFF2-40B4-BE49-F238E27FC236}">
              <a16:creationId xmlns:a16="http://schemas.microsoft.com/office/drawing/2014/main" id="{4BB3FBD4-05F1-40C1-9BCF-75D759E6FB25}"/>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25" name="AutoShape 3447" descr="feature_arrow">
          <a:extLst>
            <a:ext uri="{FF2B5EF4-FFF2-40B4-BE49-F238E27FC236}">
              <a16:creationId xmlns:a16="http://schemas.microsoft.com/office/drawing/2014/main" id="{E83EE3C6-0F83-4E80-B9F5-3A28D72B52DF}"/>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26" name="AutoShape 3448" descr="feature_arrow">
          <a:extLst>
            <a:ext uri="{FF2B5EF4-FFF2-40B4-BE49-F238E27FC236}">
              <a16:creationId xmlns:a16="http://schemas.microsoft.com/office/drawing/2014/main" id="{52AB660F-2DA1-4A97-989D-518C412ACB56}"/>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27" name="AutoShape 3449" descr="feature_arrow">
          <a:extLst>
            <a:ext uri="{FF2B5EF4-FFF2-40B4-BE49-F238E27FC236}">
              <a16:creationId xmlns:a16="http://schemas.microsoft.com/office/drawing/2014/main" id="{7F65D8A6-1BAB-4C36-908C-AE8BA39B6527}"/>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28" name="AutoShape 3450" descr="feature_arrow">
          <a:extLst>
            <a:ext uri="{FF2B5EF4-FFF2-40B4-BE49-F238E27FC236}">
              <a16:creationId xmlns:a16="http://schemas.microsoft.com/office/drawing/2014/main" id="{BF9338A2-FF06-4F2F-8DA3-22B77A30F9C0}"/>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29" name="AutoShape 3451" descr="feature_arrow">
          <a:extLst>
            <a:ext uri="{FF2B5EF4-FFF2-40B4-BE49-F238E27FC236}">
              <a16:creationId xmlns:a16="http://schemas.microsoft.com/office/drawing/2014/main" id="{A137BFDB-C53F-46EA-A399-18AB664301A2}"/>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30" name="AutoShape 3452" descr="feature_arrow">
          <a:extLst>
            <a:ext uri="{FF2B5EF4-FFF2-40B4-BE49-F238E27FC236}">
              <a16:creationId xmlns:a16="http://schemas.microsoft.com/office/drawing/2014/main" id="{2D507BE3-FAC4-47CA-8916-1786E49E3F95}"/>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31" name="AutoShape 3453" descr="feature_arrow">
          <a:extLst>
            <a:ext uri="{FF2B5EF4-FFF2-40B4-BE49-F238E27FC236}">
              <a16:creationId xmlns:a16="http://schemas.microsoft.com/office/drawing/2014/main" id="{58117A95-1DB2-44E6-A203-B89146AB4FA6}"/>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32" name="AutoShape 3454" descr="feature_arrow">
          <a:extLst>
            <a:ext uri="{FF2B5EF4-FFF2-40B4-BE49-F238E27FC236}">
              <a16:creationId xmlns:a16="http://schemas.microsoft.com/office/drawing/2014/main" id="{CE827058-140D-4573-8999-D36BAE0C5D5D}"/>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33" name="AutoShape 3455" descr="feature_arrow">
          <a:extLst>
            <a:ext uri="{FF2B5EF4-FFF2-40B4-BE49-F238E27FC236}">
              <a16:creationId xmlns:a16="http://schemas.microsoft.com/office/drawing/2014/main" id="{7D208A7B-4A1F-4100-98BA-DDBC9D4B3BE0}"/>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34" name="AutoShape 3456" descr="feature_arrow">
          <a:extLst>
            <a:ext uri="{FF2B5EF4-FFF2-40B4-BE49-F238E27FC236}">
              <a16:creationId xmlns:a16="http://schemas.microsoft.com/office/drawing/2014/main" id="{25C5F374-6721-47D0-B5FA-E5A51E2D43C7}"/>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35" name="AutoShape 3457" descr="feature_arrow">
          <a:extLst>
            <a:ext uri="{FF2B5EF4-FFF2-40B4-BE49-F238E27FC236}">
              <a16:creationId xmlns:a16="http://schemas.microsoft.com/office/drawing/2014/main" id="{13405E24-DA1C-49F9-B846-CA9D54DFB821}"/>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36" name="AutoShape 3458" descr="feature_arrow">
          <a:extLst>
            <a:ext uri="{FF2B5EF4-FFF2-40B4-BE49-F238E27FC236}">
              <a16:creationId xmlns:a16="http://schemas.microsoft.com/office/drawing/2014/main" id="{7692C1DE-A7FD-49CA-8CE1-E5552372A75F}"/>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37" name="AutoShape 3459" descr="feature_arrow">
          <a:extLst>
            <a:ext uri="{FF2B5EF4-FFF2-40B4-BE49-F238E27FC236}">
              <a16:creationId xmlns:a16="http://schemas.microsoft.com/office/drawing/2014/main" id="{8062EDE0-19DA-4154-B605-BD5EA05985AB}"/>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38" name="AutoShape 3460" descr="feature_arrow">
          <a:extLst>
            <a:ext uri="{FF2B5EF4-FFF2-40B4-BE49-F238E27FC236}">
              <a16:creationId xmlns:a16="http://schemas.microsoft.com/office/drawing/2014/main" id="{586E2ACB-DB0F-4352-8D9E-53B5506CACF2}"/>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39" name="AutoShape 3461" descr="feature_arrow">
          <a:extLst>
            <a:ext uri="{FF2B5EF4-FFF2-40B4-BE49-F238E27FC236}">
              <a16:creationId xmlns:a16="http://schemas.microsoft.com/office/drawing/2014/main" id="{0978CE75-2306-4179-9887-1E9FC93F208F}"/>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40" name="AutoShape 3462" descr="feature_arrow">
          <a:extLst>
            <a:ext uri="{FF2B5EF4-FFF2-40B4-BE49-F238E27FC236}">
              <a16:creationId xmlns:a16="http://schemas.microsoft.com/office/drawing/2014/main" id="{3D57B042-D1F7-455E-9966-EAB2C80B3161}"/>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41" name="AutoShape 3463" descr="feature_arrow">
          <a:extLst>
            <a:ext uri="{FF2B5EF4-FFF2-40B4-BE49-F238E27FC236}">
              <a16:creationId xmlns:a16="http://schemas.microsoft.com/office/drawing/2014/main" id="{13F28BB1-41E8-431F-A0F8-2D717A1F0871}"/>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42" name="AutoShape 3464" descr="feature_arrow">
          <a:extLst>
            <a:ext uri="{FF2B5EF4-FFF2-40B4-BE49-F238E27FC236}">
              <a16:creationId xmlns:a16="http://schemas.microsoft.com/office/drawing/2014/main" id="{480D242C-8FAB-4854-8950-D42B76CD8496}"/>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43" name="AutoShape 3465" descr="feature_arrow">
          <a:extLst>
            <a:ext uri="{FF2B5EF4-FFF2-40B4-BE49-F238E27FC236}">
              <a16:creationId xmlns:a16="http://schemas.microsoft.com/office/drawing/2014/main" id="{AD1C9B24-92C1-4110-8A67-F4543C5AB32E}"/>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44" name="AutoShape 3466" descr="feature_arrow">
          <a:extLst>
            <a:ext uri="{FF2B5EF4-FFF2-40B4-BE49-F238E27FC236}">
              <a16:creationId xmlns:a16="http://schemas.microsoft.com/office/drawing/2014/main" id="{F51DC089-E559-40FA-A874-18240E4388A0}"/>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45" name="AutoShape 3467" descr="feature_arrow">
          <a:extLst>
            <a:ext uri="{FF2B5EF4-FFF2-40B4-BE49-F238E27FC236}">
              <a16:creationId xmlns:a16="http://schemas.microsoft.com/office/drawing/2014/main" id="{2CF91649-E759-4F8C-BC91-D1BB58F5A619}"/>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46" name="AutoShape 3468" descr="feature_arrow">
          <a:extLst>
            <a:ext uri="{FF2B5EF4-FFF2-40B4-BE49-F238E27FC236}">
              <a16:creationId xmlns:a16="http://schemas.microsoft.com/office/drawing/2014/main" id="{786BABD3-F006-4EDB-892C-71E259150A87}"/>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47" name="AutoShape 3469" descr="feature_arrow">
          <a:extLst>
            <a:ext uri="{FF2B5EF4-FFF2-40B4-BE49-F238E27FC236}">
              <a16:creationId xmlns:a16="http://schemas.microsoft.com/office/drawing/2014/main" id="{2D00FEB1-5175-4A99-AAD0-88C5FB1BF917}"/>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48" name="AutoShape 3470" descr="feature_arrow">
          <a:extLst>
            <a:ext uri="{FF2B5EF4-FFF2-40B4-BE49-F238E27FC236}">
              <a16:creationId xmlns:a16="http://schemas.microsoft.com/office/drawing/2014/main" id="{CF9109F4-B9B7-4E5A-B67D-4EAA19A28244}"/>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49" name="AutoShape 3471" descr="feature_arrow">
          <a:extLst>
            <a:ext uri="{FF2B5EF4-FFF2-40B4-BE49-F238E27FC236}">
              <a16:creationId xmlns:a16="http://schemas.microsoft.com/office/drawing/2014/main" id="{0A04FBA9-64A6-480F-81D0-704079DB674B}"/>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50" name="AutoShape 3472" descr="feature_arrow">
          <a:extLst>
            <a:ext uri="{FF2B5EF4-FFF2-40B4-BE49-F238E27FC236}">
              <a16:creationId xmlns:a16="http://schemas.microsoft.com/office/drawing/2014/main" id="{08CB9B6B-51D1-4678-96A6-F6ECCF6F91F7}"/>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51" name="AutoShape 3473" descr="feature_arrow">
          <a:extLst>
            <a:ext uri="{FF2B5EF4-FFF2-40B4-BE49-F238E27FC236}">
              <a16:creationId xmlns:a16="http://schemas.microsoft.com/office/drawing/2014/main" id="{5D8766F5-2630-470D-BD34-E719617DE555}"/>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52" name="AutoShape 3474" descr="feature_arrow">
          <a:extLst>
            <a:ext uri="{FF2B5EF4-FFF2-40B4-BE49-F238E27FC236}">
              <a16:creationId xmlns:a16="http://schemas.microsoft.com/office/drawing/2014/main" id="{ECDF4088-3EB7-4E58-842A-27459723D3CB}"/>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53" name="AutoShape 3475" descr="feature_arrow">
          <a:extLst>
            <a:ext uri="{FF2B5EF4-FFF2-40B4-BE49-F238E27FC236}">
              <a16:creationId xmlns:a16="http://schemas.microsoft.com/office/drawing/2014/main" id="{452002A5-3F51-4171-BE42-0CF9B0BB9DE5}"/>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54" name="AutoShape 3476" descr="feature_arrow">
          <a:extLst>
            <a:ext uri="{FF2B5EF4-FFF2-40B4-BE49-F238E27FC236}">
              <a16:creationId xmlns:a16="http://schemas.microsoft.com/office/drawing/2014/main" id="{C71247D5-8890-4061-9E46-181189F4C35F}"/>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55" name="AutoShape 3477" descr="feature_arrow">
          <a:extLst>
            <a:ext uri="{FF2B5EF4-FFF2-40B4-BE49-F238E27FC236}">
              <a16:creationId xmlns:a16="http://schemas.microsoft.com/office/drawing/2014/main" id="{8F32BDF7-A9E6-4BD7-A6B8-828AF9C1F6E6}"/>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56" name="AutoShape 3478" descr="feature_arrow">
          <a:extLst>
            <a:ext uri="{FF2B5EF4-FFF2-40B4-BE49-F238E27FC236}">
              <a16:creationId xmlns:a16="http://schemas.microsoft.com/office/drawing/2014/main" id="{2630E5D8-997F-4CF5-8595-3031BE621BD7}"/>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57" name="AutoShape 3479" descr="feature_arrow">
          <a:extLst>
            <a:ext uri="{FF2B5EF4-FFF2-40B4-BE49-F238E27FC236}">
              <a16:creationId xmlns:a16="http://schemas.microsoft.com/office/drawing/2014/main" id="{24E51A47-4EF5-45DE-854F-B728A96A5026}"/>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58" name="AutoShape 3480" descr="feature_arrow">
          <a:extLst>
            <a:ext uri="{FF2B5EF4-FFF2-40B4-BE49-F238E27FC236}">
              <a16:creationId xmlns:a16="http://schemas.microsoft.com/office/drawing/2014/main" id="{0F194934-9D27-4AA7-8607-78D0873E92C6}"/>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59" name="AutoShape 3481" descr="feature_arrow">
          <a:extLst>
            <a:ext uri="{FF2B5EF4-FFF2-40B4-BE49-F238E27FC236}">
              <a16:creationId xmlns:a16="http://schemas.microsoft.com/office/drawing/2014/main" id="{9E26C246-ACAA-4A59-AF81-F1554F43323B}"/>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60" name="AutoShape 3482" descr="feature_arrow">
          <a:extLst>
            <a:ext uri="{FF2B5EF4-FFF2-40B4-BE49-F238E27FC236}">
              <a16:creationId xmlns:a16="http://schemas.microsoft.com/office/drawing/2014/main" id="{9B21A898-AFBE-4CB4-A5EB-A42A59058773}"/>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61" name="AutoShape 3483" descr="feature_arrow">
          <a:extLst>
            <a:ext uri="{FF2B5EF4-FFF2-40B4-BE49-F238E27FC236}">
              <a16:creationId xmlns:a16="http://schemas.microsoft.com/office/drawing/2014/main" id="{75A719A1-917F-4AAC-9558-53D9FF08CA60}"/>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62" name="AutoShape 3484" descr="feature_arrow">
          <a:extLst>
            <a:ext uri="{FF2B5EF4-FFF2-40B4-BE49-F238E27FC236}">
              <a16:creationId xmlns:a16="http://schemas.microsoft.com/office/drawing/2014/main" id="{A0B342BC-11D9-45C2-A0F5-AEDA7FB25374}"/>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63" name="AutoShape 3485" descr="feature_arrow">
          <a:extLst>
            <a:ext uri="{FF2B5EF4-FFF2-40B4-BE49-F238E27FC236}">
              <a16:creationId xmlns:a16="http://schemas.microsoft.com/office/drawing/2014/main" id="{17DC4A65-8EE3-4003-B35F-90CD498ADA18}"/>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64" name="AutoShape 3486" descr="feature_arrow">
          <a:extLst>
            <a:ext uri="{FF2B5EF4-FFF2-40B4-BE49-F238E27FC236}">
              <a16:creationId xmlns:a16="http://schemas.microsoft.com/office/drawing/2014/main" id="{E605CB50-3761-4F3E-9976-A8880B010B09}"/>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65" name="AutoShape 3487" descr="feature_arrow">
          <a:extLst>
            <a:ext uri="{FF2B5EF4-FFF2-40B4-BE49-F238E27FC236}">
              <a16:creationId xmlns:a16="http://schemas.microsoft.com/office/drawing/2014/main" id="{B4774A78-FC39-4402-83BB-D2D7D55EC20D}"/>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66" name="AutoShape 3488" descr="feature_arrow">
          <a:extLst>
            <a:ext uri="{FF2B5EF4-FFF2-40B4-BE49-F238E27FC236}">
              <a16:creationId xmlns:a16="http://schemas.microsoft.com/office/drawing/2014/main" id="{0201727E-D814-406B-AECF-4AAA6D4BB825}"/>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67" name="AutoShape 3489" descr="feature_arrow">
          <a:extLst>
            <a:ext uri="{FF2B5EF4-FFF2-40B4-BE49-F238E27FC236}">
              <a16:creationId xmlns:a16="http://schemas.microsoft.com/office/drawing/2014/main" id="{2E2A80AA-679A-4023-BDC1-6EE0A55444C7}"/>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68" name="AutoShape 3490" descr="feature_arrow">
          <a:extLst>
            <a:ext uri="{FF2B5EF4-FFF2-40B4-BE49-F238E27FC236}">
              <a16:creationId xmlns:a16="http://schemas.microsoft.com/office/drawing/2014/main" id="{234F2E3F-2267-4C31-9ABE-7712577A4FD1}"/>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69" name="AutoShape 3491" descr="feature_arrow">
          <a:extLst>
            <a:ext uri="{FF2B5EF4-FFF2-40B4-BE49-F238E27FC236}">
              <a16:creationId xmlns:a16="http://schemas.microsoft.com/office/drawing/2014/main" id="{390ACE90-1952-4E56-9074-582F69AAFE8F}"/>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70" name="AutoShape 3492" descr="feature_arrow">
          <a:extLst>
            <a:ext uri="{FF2B5EF4-FFF2-40B4-BE49-F238E27FC236}">
              <a16:creationId xmlns:a16="http://schemas.microsoft.com/office/drawing/2014/main" id="{866009D8-46BC-4D3A-B888-DF1F42413A89}"/>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71" name="AutoShape 3493" descr="feature_arrow">
          <a:extLst>
            <a:ext uri="{FF2B5EF4-FFF2-40B4-BE49-F238E27FC236}">
              <a16:creationId xmlns:a16="http://schemas.microsoft.com/office/drawing/2014/main" id="{40800C52-2B54-4944-92DD-E66AE03C61D3}"/>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72" name="AutoShape 3494" descr="feature_arrow">
          <a:extLst>
            <a:ext uri="{FF2B5EF4-FFF2-40B4-BE49-F238E27FC236}">
              <a16:creationId xmlns:a16="http://schemas.microsoft.com/office/drawing/2014/main" id="{2088EC69-CB68-4945-9E47-9DDD80C82C4E}"/>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73" name="AutoShape 3495" descr="feature_arrow">
          <a:extLst>
            <a:ext uri="{FF2B5EF4-FFF2-40B4-BE49-F238E27FC236}">
              <a16:creationId xmlns:a16="http://schemas.microsoft.com/office/drawing/2014/main" id="{123D88F2-DFAD-4162-A967-7494156D7176}"/>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74" name="AutoShape 3496" descr="feature_arrow">
          <a:extLst>
            <a:ext uri="{FF2B5EF4-FFF2-40B4-BE49-F238E27FC236}">
              <a16:creationId xmlns:a16="http://schemas.microsoft.com/office/drawing/2014/main" id="{1275A8DB-C279-4461-8F25-053E066D0727}"/>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75" name="AutoShape 3497" descr="feature_arrow">
          <a:extLst>
            <a:ext uri="{FF2B5EF4-FFF2-40B4-BE49-F238E27FC236}">
              <a16:creationId xmlns:a16="http://schemas.microsoft.com/office/drawing/2014/main" id="{85C6C5B9-E6C7-4B9C-953C-22A2C0BA5165}"/>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76" name="AutoShape 3498" descr="feature_arrow">
          <a:extLst>
            <a:ext uri="{FF2B5EF4-FFF2-40B4-BE49-F238E27FC236}">
              <a16:creationId xmlns:a16="http://schemas.microsoft.com/office/drawing/2014/main" id="{E30594CA-971A-481C-B990-67BD03F1C5D1}"/>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77" name="AutoShape 3499" descr="feature_arrow">
          <a:extLst>
            <a:ext uri="{FF2B5EF4-FFF2-40B4-BE49-F238E27FC236}">
              <a16:creationId xmlns:a16="http://schemas.microsoft.com/office/drawing/2014/main" id="{A3D116D2-57CF-451C-9A6E-7942D41790BD}"/>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78" name="AutoShape 3500" descr="feature_arrow">
          <a:extLst>
            <a:ext uri="{FF2B5EF4-FFF2-40B4-BE49-F238E27FC236}">
              <a16:creationId xmlns:a16="http://schemas.microsoft.com/office/drawing/2014/main" id="{14695DF9-C728-40C4-943A-96A96CD49909}"/>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79" name="AutoShape 3501" descr="feature_arrow">
          <a:extLst>
            <a:ext uri="{FF2B5EF4-FFF2-40B4-BE49-F238E27FC236}">
              <a16:creationId xmlns:a16="http://schemas.microsoft.com/office/drawing/2014/main" id="{955D3880-11E3-45A8-BD3B-3694BC426E61}"/>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80" name="AutoShape 3502" descr="feature_arrow">
          <a:extLst>
            <a:ext uri="{FF2B5EF4-FFF2-40B4-BE49-F238E27FC236}">
              <a16:creationId xmlns:a16="http://schemas.microsoft.com/office/drawing/2014/main" id="{FDC05346-B0EA-4D9C-9553-9ED177BA1B27}"/>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81" name="AutoShape 3503" descr="feature_arrow">
          <a:extLst>
            <a:ext uri="{FF2B5EF4-FFF2-40B4-BE49-F238E27FC236}">
              <a16:creationId xmlns:a16="http://schemas.microsoft.com/office/drawing/2014/main" id="{1CD1FEC1-EF04-4208-9479-1E89791B6523}"/>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82" name="AutoShape 3504" descr="feature_arrow">
          <a:extLst>
            <a:ext uri="{FF2B5EF4-FFF2-40B4-BE49-F238E27FC236}">
              <a16:creationId xmlns:a16="http://schemas.microsoft.com/office/drawing/2014/main" id="{673A83E1-0EA5-48DF-ADF8-9E3903FF7637}"/>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83" name="AutoShape 3505" descr="feature_arrow">
          <a:extLst>
            <a:ext uri="{FF2B5EF4-FFF2-40B4-BE49-F238E27FC236}">
              <a16:creationId xmlns:a16="http://schemas.microsoft.com/office/drawing/2014/main" id="{E46F6DA1-C6C2-49D6-A984-5A35755169C3}"/>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84" name="AutoShape 3506" descr="feature_arrow">
          <a:extLst>
            <a:ext uri="{FF2B5EF4-FFF2-40B4-BE49-F238E27FC236}">
              <a16:creationId xmlns:a16="http://schemas.microsoft.com/office/drawing/2014/main" id="{D03085F5-6A42-49C2-8F86-E49F1BF20FCC}"/>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85" name="AutoShape 3507" descr="feature_arrow">
          <a:extLst>
            <a:ext uri="{FF2B5EF4-FFF2-40B4-BE49-F238E27FC236}">
              <a16:creationId xmlns:a16="http://schemas.microsoft.com/office/drawing/2014/main" id="{7A6524E6-772C-4731-A2AF-C4850120009D}"/>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86" name="AutoShape 3508" descr="feature_arrow">
          <a:extLst>
            <a:ext uri="{FF2B5EF4-FFF2-40B4-BE49-F238E27FC236}">
              <a16:creationId xmlns:a16="http://schemas.microsoft.com/office/drawing/2014/main" id="{AC336C14-4D15-42CD-AA05-DDCC41BF695C}"/>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87" name="AutoShape 3509" descr="feature_arrow">
          <a:extLst>
            <a:ext uri="{FF2B5EF4-FFF2-40B4-BE49-F238E27FC236}">
              <a16:creationId xmlns:a16="http://schemas.microsoft.com/office/drawing/2014/main" id="{F5DC382E-9102-478A-937E-59B3EA393143}"/>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88" name="AutoShape 3510" descr="feature_arrow">
          <a:extLst>
            <a:ext uri="{FF2B5EF4-FFF2-40B4-BE49-F238E27FC236}">
              <a16:creationId xmlns:a16="http://schemas.microsoft.com/office/drawing/2014/main" id="{A4D4F6BD-1DC3-462F-A0DB-CED5EED363B3}"/>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89" name="AutoShape 3511" descr="feature_arrow">
          <a:extLst>
            <a:ext uri="{FF2B5EF4-FFF2-40B4-BE49-F238E27FC236}">
              <a16:creationId xmlns:a16="http://schemas.microsoft.com/office/drawing/2014/main" id="{75415EA4-1B9A-4D1D-8945-58E2E71FBC2C}"/>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90" name="AutoShape 3512" descr="feature_arrow">
          <a:extLst>
            <a:ext uri="{FF2B5EF4-FFF2-40B4-BE49-F238E27FC236}">
              <a16:creationId xmlns:a16="http://schemas.microsoft.com/office/drawing/2014/main" id="{24A8638E-5FB6-4808-914C-FF322044D13E}"/>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91" name="AutoShape 3513" descr="feature_arrow">
          <a:extLst>
            <a:ext uri="{FF2B5EF4-FFF2-40B4-BE49-F238E27FC236}">
              <a16:creationId xmlns:a16="http://schemas.microsoft.com/office/drawing/2014/main" id="{43A83D46-D1FB-462E-8241-36F1C04EC333}"/>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92" name="AutoShape 3514" descr="feature_arrow">
          <a:extLst>
            <a:ext uri="{FF2B5EF4-FFF2-40B4-BE49-F238E27FC236}">
              <a16:creationId xmlns:a16="http://schemas.microsoft.com/office/drawing/2014/main" id="{A6D5168D-2927-4376-A10C-E2F6287DF332}"/>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93" name="AutoShape 3515" descr="feature_arrow">
          <a:extLst>
            <a:ext uri="{FF2B5EF4-FFF2-40B4-BE49-F238E27FC236}">
              <a16:creationId xmlns:a16="http://schemas.microsoft.com/office/drawing/2014/main" id="{E9CB2B84-AA81-4477-A0C0-6F93FD7DBD79}"/>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94" name="AutoShape 3516" descr="feature_arrow">
          <a:extLst>
            <a:ext uri="{FF2B5EF4-FFF2-40B4-BE49-F238E27FC236}">
              <a16:creationId xmlns:a16="http://schemas.microsoft.com/office/drawing/2014/main" id="{8FD3D75F-76FB-47A4-BFB6-F78C0ABDC618}"/>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95" name="AutoShape 3517" descr="feature_arrow">
          <a:extLst>
            <a:ext uri="{FF2B5EF4-FFF2-40B4-BE49-F238E27FC236}">
              <a16:creationId xmlns:a16="http://schemas.microsoft.com/office/drawing/2014/main" id="{76208BCB-993D-4A3D-AEA6-1F88CB6CA560}"/>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96" name="AutoShape 3518" descr="feature_arrow">
          <a:extLst>
            <a:ext uri="{FF2B5EF4-FFF2-40B4-BE49-F238E27FC236}">
              <a16:creationId xmlns:a16="http://schemas.microsoft.com/office/drawing/2014/main" id="{45BA40F9-1E80-46B1-B0FB-6B8576CFBB12}"/>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97" name="AutoShape 3519" descr="feature_arrow">
          <a:extLst>
            <a:ext uri="{FF2B5EF4-FFF2-40B4-BE49-F238E27FC236}">
              <a16:creationId xmlns:a16="http://schemas.microsoft.com/office/drawing/2014/main" id="{E1E7F99D-8E29-4FD8-9C79-E5EC7CE39E25}"/>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98" name="AutoShape 3520" descr="feature_arrow">
          <a:extLst>
            <a:ext uri="{FF2B5EF4-FFF2-40B4-BE49-F238E27FC236}">
              <a16:creationId xmlns:a16="http://schemas.microsoft.com/office/drawing/2014/main" id="{8A71DACD-DD0E-481F-8E4F-714B99099A30}"/>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399" name="AutoShape 3521" descr="feature_arrow">
          <a:extLst>
            <a:ext uri="{FF2B5EF4-FFF2-40B4-BE49-F238E27FC236}">
              <a16:creationId xmlns:a16="http://schemas.microsoft.com/office/drawing/2014/main" id="{1C73E900-2746-4AA1-A834-D4826EC26D73}"/>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00" name="AutoShape 3438" descr="feature_arrow">
          <a:extLst>
            <a:ext uri="{FF2B5EF4-FFF2-40B4-BE49-F238E27FC236}">
              <a16:creationId xmlns:a16="http://schemas.microsoft.com/office/drawing/2014/main" id="{8F5621FA-E21C-44D1-A235-1D73425F9E7D}"/>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01" name="AutoShape 3439" descr="feature_arrow">
          <a:extLst>
            <a:ext uri="{FF2B5EF4-FFF2-40B4-BE49-F238E27FC236}">
              <a16:creationId xmlns:a16="http://schemas.microsoft.com/office/drawing/2014/main" id="{881DB7F1-B9E0-4621-99D5-DEE66254C950}"/>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02" name="AutoShape 3440" descr="feature_arrow">
          <a:extLst>
            <a:ext uri="{FF2B5EF4-FFF2-40B4-BE49-F238E27FC236}">
              <a16:creationId xmlns:a16="http://schemas.microsoft.com/office/drawing/2014/main" id="{020D3984-933C-48AC-8539-663E7D591847}"/>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03" name="AutoShape 3441" descr="feature_arrow">
          <a:extLst>
            <a:ext uri="{FF2B5EF4-FFF2-40B4-BE49-F238E27FC236}">
              <a16:creationId xmlns:a16="http://schemas.microsoft.com/office/drawing/2014/main" id="{E57784EB-FD32-4D4E-99C7-3A97FB2B3566}"/>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04" name="AutoShape 3442" descr="feature_arrow">
          <a:extLst>
            <a:ext uri="{FF2B5EF4-FFF2-40B4-BE49-F238E27FC236}">
              <a16:creationId xmlns:a16="http://schemas.microsoft.com/office/drawing/2014/main" id="{FA968707-A710-4834-9DE6-32C442F3F5CE}"/>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05" name="AutoShape 3443" descr="feature_arrow">
          <a:extLst>
            <a:ext uri="{FF2B5EF4-FFF2-40B4-BE49-F238E27FC236}">
              <a16:creationId xmlns:a16="http://schemas.microsoft.com/office/drawing/2014/main" id="{1DE1FC1E-67B1-4AFC-A684-0D37A3EAF432}"/>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06" name="AutoShape 3444" descr="feature_arrow">
          <a:extLst>
            <a:ext uri="{FF2B5EF4-FFF2-40B4-BE49-F238E27FC236}">
              <a16:creationId xmlns:a16="http://schemas.microsoft.com/office/drawing/2014/main" id="{C3B71F6D-30D2-4266-832A-C5FBE92FA94D}"/>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07" name="AutoShape 3445" descr="feature_arrow">
          <a:extLst>
            <a:ext uri="{FF2B5EF4-FFF2-40B4-BE49-F238E27FC236}">
              <a16:creationId xmlns:a16="http://schemas.microsoft.com/office/drawing/2014/main" id="{DE07D5C0-E8D5-4ABA-9023-EE356E159338}"/>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08" name="AutoShape 3446" descr="feature_arrow">
          <a:extLst>
            <a:ext uri="{FF2B5EF4-FFF2-40B4-BE49-F238E27FC236}">
              <a16:creationId xmlns:a16="http://schemas.microsoft.com/office/drawing/2014/main" id="{887F8555-D10E-4B15-B508-BC1A66E4CE9A}"/>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09" name="AutoShape 3447" descr="feature_arrow">
          <a:extLst>
            <a:ext uri="{FF2B5EF4-FFF2-40B4-BE49-F238E27FC236}">
              <a16:creationId xmlns:a16="http://schemas.microsoft.com/office/drawing/2014/main" id="{1B37EE4D-5A41-4929-9585-498A2CE68DBF}"/>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10" name="AutoShape 3448" descr="feature_arrow">
          <a:extLst>
            <a:ext uri="{FF2B5EF4-FFF2-40B4-BE49-F238E27FC236}">
              <a16:creationId xmlns:a16="http://schemas.microsoft.com/office/drawing/2014/main" id="{414A7A93-3810-4F57-B8C9-644B2C278F29}"/>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11" name="AutoShape 3449" descr="feature_arrow">
          <a:extLst>
            <a:ext uri="{FF2B5EF4-FFF2-40B4-BE49-F238E27FC236}">
              <a16:creationId xmlns:a16="http://schemas.microsoft.com/office/drawing/2014/main" id="{8664A9CF-A770-4D47-ADA2-3A65EEF8605A}"/>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12" name="AutoShape 3450" descr="feature_arrow">
          <a:extLst>
            <a:ext uri="{FF2B5EF4-FFF2-40B4-BE49-F238E27FC236}">
              <a16:creationId xmlns:a16="http://schemas.microsoft.com/office/drawing/2014/main" id="{0EBFF445-36EE-4F33-9398-14F6A3DD5AD5}"/>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13" name="AutoShape 3451" descr="feature_arrow">
          <a:extLst>
            <a:ext uri="{FF2B5EF4-FFF2-40B4-BE49-F238E27FC236}">
              <a16:creationId xmlns:a16="http://schemas.microsoft.com/office/drawing/2014/main" id="{C2F31A42-DA8B-43CD-97E6-BF149935B4C6}"/>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14" name="AutoShape 3452" descr="feature_arrow">
          <a:extLst>
            <a:ext uri="{FF2B5EF4-FFF2-40B4-BE49-F238E27FC236}">
              <a16:creationId xmlns:a16="http://schemas.microsoft.com/office/drawing/2014/main" id="{A1E9D771-6794-4286-A38D-DDC5B2F2459D}"/>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15" name="AutoShape 3453" descr="feature_arrow">
          <a:extLst>
            <a:ext uri="{FF2B5EF4-FFF2-40B4-BE49-F238E27FC236}">
              <a16:creationId xmlns:a16="http://schemas.microsoft.com/office/drawing/2014/main" id="{78A2EBC1-1382-4502-BFDB-A7B08C761D8F}"/>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16" name="AutoShape 3454" descr="feature_arrow">
          <a:extLst>
            <a:ext uri="{FF2B5EF4-FFF2-40B4-BE49-F238E27FC236}">
              <a16:creationId xmlns:a16="http://schemas.microsoft.com/office/drawing/2014/main" id="{94921A6D-4E45-4F27-A814-2A608B27C994}"/>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17" name="AutoShape 3455" descr="feature_arrow">
          <a:extLst>
            <a:ext uri="{FF2B5EF4-FFF2-40B4-BE49-F238E27FC236}">
              <a16:creationId xmlns:a16="http://schemas.microsoft.com/office/drawing/2014/main" id="{77B0CC63-0325-4A43-BE5F-B33AA1754D0D}"/>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18" name="AutoShape 3456" descr="feature_arrow">
          <a:extLst>
            <a:ext uri="{FF2B5EF4-FFF2-40B4-BE49-F238E27FC236}">
              <a16:creationId xmlns:a16="http://schemas.microsoft.com/office/drawing/2014/main" id="{294EF610-E1D3-463F-9FC7-4F386F9A85A2}"/>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19" name="AutoShape 3457" descr="feature_arrow">
          <a:extLst>
            <a:ext uri="{FF2B5EF4-FFF2-40B4-BE49-F238E27FC236}">
              <a16:creationId xmlns:a16="http://schemas.microsoft.com/office/drawing/2014/main" id="{86BF0623-C824-4980-89DD-8A0EB9EBF604}"/>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20" name="AutoShape 3458" descr="feature_arrow">
          <a:extLst>
            <a:ext uri="{FF2B5EF4-FFF2-40B4-BE49-F238E27FC236}">
              <a16:creationId xmlns:a16="http://schemas.microsoft.com/office/drawing/2014/main" id="{B6085762-81F1-4414-A14E-08403A661EFA}"/>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21" name="AutoShape 3459" descr="feature_arrow">
          <a:extLst>
            <a:ext uri="{FF2B5EF4-FFF2-40B4-BE49-F238E27FC236}">
              <a16:creationId xmlns:a16="http://schemas.microsoft.com/office/drawing/2014/main" id="{6691C886-1C1D-4B77-9E7A-C47C67CEA45D}"/>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22" name="AutoShape 3460" descr="feature_arrow">
          <a:extLst>
            <a:ext uri="{FF2B5EF4-FFF2-40B4-BE49-F238E27FC236}">
              <a16:creationId xmlns:a16="http://schemas.microsoft.com/office/drawing/2014/main" id="{59983E9D-11BA-4112-B6CE-F51FFA3CD65F}"/>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23" name="AutoShape 3461" descr="feature_arrow">
          <a:extLst>
            <a:ext uri="{FF2B5EF4-FFF2-40B4-BE49-F238E27FC236}">
              <a16:creationId xmlns:a16="http://schemas.microsoft.com/office/drawing/2014/main" id="{1766C9AF-6AE6-4D76-BE4E-EE2C63890CBE}"/>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24" name="AutoShape 3462" descr="feature_arrow">
          <a:extLst>
            <a:ext uri="{FF2B5EF4-FFF2-40B4-BE49-F238E27FC236}">
              <a16:creationId xmlns:a16="http://schemas.microsoft.com/office/drawing/2014/main" id="{67060DD1-A822-4B3C-8101-073E810B1E37}"/>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25" name="AutoShape 3463" descr="feature_arrow">
          <a:extLst>
            <a:ext uri="{FF2B5EF4-FFF2-40B4-BE49-F238E27FC236}">
              <a16:creationId xmlns:a16="http://schemas.microsoft.com/office/drawing/2014/main" id="{47D1C82D-5CE9-43B9-A43D-D664023EECE0}"/>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26" name="AutoShape 3464" descr="feature_arrow">
          <a:extLst>
            <a:ext uri="{FF2B5EF4-FFF2-40B4-BE49-F238E27FC236}">
              <a16:creationId xmlns:a16="http://schemas.microsoft.com/office/drawing/2014/main" id="{C0C75B46-7A42-4F77-9397-CD5F3305A6B0}"/>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27" name="AutoShape 3465" descr="feature_arrow">
          <a:extLst>
            <a:ext uri="{FF2B5EF4-FFF2-40B4-BE49-F238E27FC236}">
              <a16:creationId xmlns:a16="http://schemas.microsoft.com/office/drawing/2014/main" id="{25C58E2F-8453-4B4A-8B8F-C6C6CBCA5E87}"/>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28" name="AutoShape 3466" descr="feature_arrow">
          <a:extLst>
            <a:ext uri="{FF2B5EF4-FFF2-40B4-BE49-F238E27FC236}">
              <a16:creationId xmlns:a16="http://schemas.microsoft.com/office/drawing/2014/main" id="{DCF9825D-28B7-4106-9403-A1CB0DDF578E}"/>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29" name="AutoShape 3467" descr="feature_arrow">
          <a:extLst>
            <a:ext uri="{FF2B5EF4-FFF2-40B4-BE49-F238E27FC236}">
              <a16:creationId xmlns:a16="http://schemas.microsoft.com/office/drawing/2014/main" id="{5E51A185-7172-495B-9AD9-39E04CA81DFC}"/>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30" name="AutoShape 3468" descr="feature_arrow">
          <a:extLst>
            <a:ext uri="{FF2B5EF4-FFF2-40B4-BE49-F238E27FC236}">
              <a16:creationId xmlns:a16="http://schemas.microsoft.com/office/drawing/2014/main" id="{3FE1F58A-3520-4DB7-8E39-4FC98B9C4279}"/>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31" name="AutoShape 3469" descr="feature_arrow">
          <a:extLst>
            <a:ext uri="{FF2B5EF4-FFF2-40B4-BE49-F238E27FC236}">
              <a16:creationId xmlns:a16="http://schemas.microsoft.com/office/drawing/2014/main" id="{DCFAD86F-B09B-4B17-A7F3-6B84844810B7}"/>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32" name="AutoShape 3470" descr="feature_arrow">
          <a:extLst>
            <a:ext uri="{FF2B5EF4-FFF2-40B4-BE49-F238E27FC236}">
              <a16:creationId xmlns:a16="http://schemas.microsoft.com/office/drawing/2014/main" id="{02BA554C-A863-4857-810B-E0721DCBEEB9}"/>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33" name="AutoShape 3471" descr="feature_arrow">
          <a:extLst>
            <a:ext uri="{FF2B5EF4-FFF2-40B4-BE49-F238E27FC236}">
              <a16:creationId xmlns:a16="http://schemas.microsoft.com/office/drawing/2014/main" id="{D97AF20B-E78B-4909-82F8-9A13773CCE9A}"/>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34" name="AutoShape 3472" descr="feature_arrow">
          <a:extLst>
            <a:ext uri="{FF2B5EF4-FFF2-40B4-BE49-F238E27FC236}">
              <a16:creationId xmlns:a16="http://schemas.microsoft.com/office/drawing/2014/main" id="{BBE8BF6B-B853-49F8-B40F-D898387F969D}"/>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35" name="AutoShape 3473" descr="feature_arrow">
          <a:extLst>
            <a:ext uri="{FF2B5EF4-FFF2-40B4-BE49-F238E27FC236}">
              <a16:creationId xmlns:a16="http://schemas.microsoft.com/office/drawing/2014/main" id="{5233BA96-4339-4355-AA22-52A3B85D03A8}"/>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36" name="AutoShape 3474" descr="feature_arrow">
          <a:extLst>
            <a:ext uri="{FF2B5EF4-FFF2-40B4-BE49-F238E27FC236}">
              <a16:creationId xmlns:a16="http://schemas.microsoft.com/office/drawing/2014/main" id="{D6A234CF-91E9-4A91-B11D-1AABBA02A7A7}"/>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37" name="AutoShape 3475" descr="feature_arrow">
          <a:extLst>
            <a:ext uri="{FF2B5EF4-FFF2-40B4-BE49-F238E27FC236}">
              <a16:creationId xmlns:a16="http://schemas.microsoft.com/office/drawing/2014/main" id="{DC808F93-EC7B-48D7-AF47-11252FCFDE9B}"/>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38" name="AutoShape 3476" descr="feature_arrow">
          <a:extLst>
            <a:ext uri="{FF2B5EF4-FFF2-40B4-BE49-F238E27FC236}">
              <a16:creationId xmlns:a16="http://schemas.microsoft.com/office/drawing/2014/main" id="{29305E60-649B-40B1-857D-AA2C3825B5F0}"/>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39" name="AutoShape 3477" descr="feature_arrow">
          <a:extLst>
            <a:ext uri="{FF2B5EF4-FFF2-40B4-BE49-F238E27FC236}">
              <a16:creationId xmlns:a16="http://schemas.microsoft.com/office/drawing/2014/main" id="{C9188EA3-D164-4C38-B4D7-5384EAF00454}"/>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40" name="AutoShape 3478" descr="feature_arrow">
          <a:extLst>
            <a:ext uri="{FF2B5EF4-FFF2-40B4-BE49-F238E27FC236}">
              <a16:creationId xmlns:a16="http://schemas.microsoft.com/office/drawing/2014/main" id="{33D7B9B7-BB10-45B7-8639-CE271756D7DC}"/>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41" name="AutoShape 3479" descr="feature_arrow">
          <a:extLst>
            <a:ext uri="{FF2B5EF4-FFF2-40B4-BE49-F238E27FC236}">
              <a16:creationId xmlns:a16="http://schemas.microsoft.com/office/drawing/2014/main" id="{22385059-5900-41E8-900E-715DC954ECAE}"/>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42" name="AutoShape 3480" descr="feature_arrow">
          <a:extLst>
            <a:ext uri="{FF2B5EF4-FFF2-40B4-BE49-F238E27FC236}">
              <a16:creationId xmlns:a16="http://schemas.microsoft.com/office/drawing/2014/main" id="{634A5E96-1761-4989-8D29-2C4324C03090}"/>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43" name="AutoShape 3481" descr="feature_arrow">
          <a:extLst>
            <a:ext uri="{FF2B5EF4-FFF2-40B4-BE49-F238E27FC236}">
              <a16:creationId xmlns:a16="http://schemas.microsoft.com/office/drawing/2014/main" id="{4C519983-5CE4-49FF-ADA4-6973F613F60D}"/>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44" name="AutoShape 3482" descr="feature_arrow">
          <a:extLst>
            <a:ext uri="{FF2B5EF4-FFF2-40B4-BE49-F238E27FC236}">
              <a16:creationId xmlns:a16="http://schemas.microsoft.com/office/drawing/2014/main" id="{2713E829-9968-4702-9BCD-34E52D633B21}"/>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45" name="AutoShape 3483" descr="feature_arrow">
          <a:extLst>
            <a:ext uri="{FF2B5EF4-FFF2-40B4-BE49-F238E27FC236}">
              <a16:creationId xmlns:a16="http://schemas.microsoft.com/office/drawing/2014/main" id="{5BAC24A2-51E8-4B65-95CA-3C340F10462D}"/>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46" name="AutoShape 3484" descr="feature_arrow">
          <a:extLst>
            <a:ext uri="{FF2B5EF4-FFF2-40B4-BE49-F238E27FC236}">
              <a16:creationId xmlns:a16="http://schemas.microsoft.com/office/drawing/2014/main" id="{6FD0AF18-180E-44CB-884E-803B02F632A2}"/>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47" name="AutoShape 3485" descr="feature_arrow">
          <a:extLst>
            <a:ext uri="{FF2B5EF4-FFF2-40B4-BE49-F238E27FC236}">
              <a16:creationId xmlns:a16="http://schemas.microsoft.com/office/drawing/2014/main" id="{0CFB7A14-AB49-41C5-9571-22A3BB92042B}"/>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48" name="AutoShape 3486" descr="feature_arrow">
          <a:extLst>
            <a:ext uri="{FF2B5EF4-FFF2-40B4-BE49-F238E27FC236}">
              <a16:creationId xmlns:a16="http://schemas.microsoft.com/office/drawing/2014/main" id="{2FE91651-B468-4EB0-9C1B-1282962F4119}"/>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49" name="AutoShape 3487" descr="feature_arrow">
          <a:extLst>
            <a:ext uri="{FF2B5EF4-FFF2-40B4-BE49-F238E27FC236}">
              <a16:creationId xmlns:a16="http://schemas.microsoft.com/office/drawing/2014/main" id="{82AD1020-C579-4911-A93A-8241D8602B54}"/>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50" name="AutoShape 3488" descr="feature_arrow">
          <a:extLst>
            <a:ext uri="{FF2B5EF4-FFF2-40B4-BE49-F238E27FC236}">
              <a16:creationId xmlns:a16="http://schemas.microsoft.com/office/drawing/2014/main" id="{967E942E-5024-4D3D-ACEF-1BF88438862E}"/>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51" name="AutoShape 3489" descr="feature_arrow">
          <a:extLst>
            <a:ext uri="{FF2B5EF4-FFF2-40B4-BE49-F238E27FC236}">
              <a16:creationId xmlns:a16="http://schemas.microsoft.com/office/drawing/2014/main" id="{28F02D49-D54E-4175-99D0-77628A092165}"/>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52" name="AutoShape 3490" descr="feature_arrow">
          <a:extLst>
            <a:ext uri="{FF2B5EF4-FFF2-40B4-BE49-F238E27FC236}">
              <a16:creationId xmlns:a16="http://schemas.microsoft.com/office/drawing/2014/main" id="{1234C896-9A78-4D77-BD28-30B6B0AA0858}"/>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53" name="AutoShape 3491" descr="feature_arrow">
          <a:extLst>
            <a:ext uri="{FF2B5EF4-FFF2-40B4-BE49-F238E27FC236}">
              <a16:creationId xmlns:a16="http://schemas.microsoft.com/office/drawing/2014/main" id="{B2284600-3F32-40E7-94B9-CEF6A56CE7B5}"/>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54" name="AutoShape 3492" descr="feature_arrow">
          <a:extLst>
            <a:ext uri="{FF2B5EF4-FFF2-40B4-BE49-F238E27FC236}">
              <a16:creationId xmlns:a16="http://schemas.microsoft.com/office/drawing/2014/main" id="{8020F796-1A0C-4E4F-8A84-DB7879D051DB}"/>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55" name="AutoShape 3493" descr="feature_arrow">
          <a:extLst>
            <a:ext uri="{FF2B5EF4-FFF2-40B4-BE49-F238E27FC236}">
              <a16:creationId xmlns:a16="http://schemas.microsoft.com/office/drawing/2014/main" id="{4AFF2632-823A-4B21-8FB3-689750F8F144}"/>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56" name="AutoShape 3494" descr="feature_arrow">
          <a:extLst>
            <a:ext uri="{FF2B5EF4-FFF2-40B4-BE49-F238E27FC236}">
              <a16:creationId xmlns:a16="http://schemas.microsoft.com/office/drawing/2014/main" id="{D443E54A-3F32-4B41-85E6-685B8AC7ABA6}"/>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57" name="AutoShape 3495" descr="feature_arrow">
          <a:extLst>
            <a:ext uri="{FF2B5EF4-FFF2-40B4-BE49-F238E27FC236}">
              <a16:creationId xmlns:a16="http://schemas.microsoft.com/office/drawing/2014/main" id="{1C725980-5D7E-4074-BA19-E5AB82022336}"/>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58" name="AutoShape 3496" descr="feature_arrow">
          <a:extLst>
            <a:ext uri="{FF2B5EF4-FFF2-40B4-BE49-F238E27FC236}">
              <a16:creationId xmlns:a16="http://schemas.microsoft.com/office/drawing/2014/main" id="{C2C4CFBD-FF4F-4074-B16A-3396642B2246}"/>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59" name="AutoShape 3497" descr="feature_arrow">
          <a:extLst>
            <a:ext uri="{FF2B5EF4-FFF2-40B4-BE49-F238E27FC236}">
              <a16:creationId xmlns:a16="http://schemas.microsoft.com/office/drawing/2014/main" id="{1B419EB1-3FCA-429C-BEC1-BFD526545E2D}"/>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460" name="AutoShape 3498" descr="feature_arrow">
          <a:extLst>
            <a:ext uri="{FF2B5EF4-FFF2-40B4-BE49-F238E27FC236}">
              <a16:creationId xmlns:a16="http://schemas.microsoft.com/office/drawing/2014/main" id="{716793C5-D245-47C2-9D13-C133570694D0}"/>
            </a:ext>
          </a:extLst>
        </xdr:cNvPr>
        <xdr:cNvSpPr>
          <a:spLocks noChangeAspect="1" noChangeArrowheads="1"/>
        </xdr:cNvSpPr>
      </xdr:nvSpPr>
      <xdr:spPr bwMode="auto">
        <a:xfrm>
          <a:off x="1630680" y="3154680"/>
          <a:ext cx="65405" cy="65405"/>
        </a:xfrm>
        <a:prstGeom prst="rect">
          <a:avLst/>
        </a:prstGeom>
        <a:noFill/>
        <a:ln w="9525">
          <a:noFill/>
          <a:miter lim="800000"/>
          <a:headEnd/>
          <a:tailEnd/>
        </a:ln>
      </xdr:spPr>
    </xdr:sp>
    <xdr:clientData/>
  </xdr:twoCellAnchor>
  <xdr:oneCellAnchor>
    <xdr:from>
      <xdr:col>1</xdr:col>
      <xdr:colOff>0</xdr:colOff>
      <xdr:row>12</xdr:row>
      <xdr:rowOff>0</xdr:rowOff>
    </xdr:from>
    <xdr:ext cx="66675" cy="66675"/>
    <xdr:sp macro="" textlink="">
      <xdr:nvSpPr>
        <xdr:cNvPr id="461" name="AutoShape 3438" descr="feature_arrow">
          <a:extLst>
            <a:ext uri="{FF2B5EF4-FFF2-40B4-BE49-F238E27FC236}">
              <a16:creationId xmlns:a16="http://schemas.microsoft.com/office/drawing/2014/main" id="{71D35F1D-71FE-4D70-9BB2-825578794994}"/>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62" name="AutoShape 3439" descr="feature_arrow">
          <a:extLst>
            <a:ext uri="{FF2B5EF4-FFF2-40B4-BE49-F238E27FC236}">
              <a16:creationId xmlns:a16="http://schemas.microsoft.com/office/drawing/2014/main" id="{88BC7B91-8482-4BC5-8F98-A521FC254635}"/>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63" name="AutoShape 3440" descr="feature_arrow">
          <a:extLst>
            <a:ext uri="{FF2B5EF4-FFF2-40B4-BE49-F238E27FC236}">
              <a16:creationId xmlns:a16="http://schemas.microsoft.com/office/drawing/2014/main" id="{751F4BDB-8A12-44A6-9213-E373E6BE3894}"/>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64" name="AutoShape 3441" descr="feature_arrow">
          <a:extLst>
            <a:ext uri="{FF2B5EF4-FFF2-40B4-BE49-F238E27FC236}">
              <a16:creationId xmlns:a16="http://schemas.microsoft.com/office/drawing/2014/main" id="{2175E82D-EC85-4A39-A1AF-6C38B35AC4DD}"/>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65" name="AutoShape 3442" descr="feature_arrow">
          <a:extLst>
            <a:ext uri="{FF2B5EF4-FFF2-40B4-BE49-F238E27FC236}">
              <a16:creationId xmlns:a16="http://schemas.microsoft.com/office/drawing/2014/main" id="{A076A450-A567-409C-8920-A138F58D62D5}"/>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66" name="AutoShape 3443" descr="feature_arrow">
          <a:extLst>
            <a:ext uri="{FF2B5EF4-FFF2-40B4-BE49-F238E27FC236}">
              <a16:creationId xmlns:a16="http://schemas.microsoft.com/office/drawing/2014/main" id="{A47AF2A4-EB82-4FE3-BA32-D50C6CC9B4E1}"/>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67" name="AutoShape 3444" descr="feature_arrow">
          <a:extLst>
            <a:ext uri="{FF2B5EF4-FFF2-40B4-BE49-F238E27FC236}">
              <a16:creationId xmlns:a16="http://schemas.microsoft.com/office/drawing/2014/main" id="{D7E15FFE-606C-449B-B5D2-582AA1B5EDFA}"/>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68" name="AutoShape 3445" descr="feature_arrow">
          <a:extLst>
            <a:ext uri="{FF2B5EF4-FFF2-40B4-BE49-F238E27FC236}">
              <a16:creationId xmlns:a16="http://schemas.microsoft.com/office/drawing/2014/main" id="{12B9FB1E-AD50-4A74-8FBF-E47532B04E20}"/>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69" name="AutoShape 3446" descr="feature_arrow">
          <a:extLst>
            <a:ext uri="{FF2B5EF4-FFF2-40B4-BE49-F238E27FC236}">
              <a16:creationId xmlns:a16="http://schemas.microsoft.com/office/drawing/2014/main" id="{C5E1FC12-67C7-4151-A5A4-103FA4ADE5C2}"/>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70" name="AutoShape 3447" descr="feature_arrow">
          <a:extLst>
            <a:ext uri="{FF2B5EF4-FFF2-40B4-BE49-F238E27FC236}">
              <a16:creationId xmlns:a16="http://schemas.microsoft.com/office/drawing/2014/main" id="{C3AA2B10-AE19-40D2-93E8-013EEB6866D0}"/>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71" name="AutoShape 3448" descr="feature_arrow">
          <a:extLst>
            <a:ext uri="{FF2B5EF4-FFF2-40B4-BE49-F238E27FC236}">
              <a16:creationId xmlns:a16="http://schemas.microsoft.com/office/drawing/2014/main" id="{9B13A8A6-BE26-48AC-8BA6-1B3509E9C858}"/>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72" name="AutoShape 3449" descr="feature_arrow">
          <a:extLst>
            <a:ext uri="{FF2B5EF4-FFF2-40B4-BE49-F238E27FC236}">
              <a16:creationId xmlns:a16="http://schemas.microsoft.com/office/drawing/2014/main" id="{44074ACF-88CF-410C-9ECF-7442CD38A5CE}"/>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73" name="AutoShape 3450" descr="feature_arrow">
          <a:extLst>
            <a:ext uri="{FF2B5EF4-FFF2-40B4-BE49-F238E27FC236}">
              <a16:creationId xmlns:a16="http://schemas.microsoft.com/office/drawing/2014/main" id="{8D1B652C-49BF-46E7-8B64-0A5D0027810C}"/>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74" name="AutoShape 3451" descr="feature_arrow">
          <a:extLst>
            <a:ext uri="{FF2B5EF4-FFF2-40B4-BE49-F238E27FC236}">
              <a16:creationId xmlns:a16="http://schemas.microsoft.com/office/drawing/2014/main" id="{A609FD28-B186-4363-8868-F9C5BE85CB0A}"/>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75" name="AutoShape 3452" descr="feature_arrow">
          <a:extLst>
            <a:ext uri="{FF2B5EF4-FFF2-40B4-BE49-F238E27FC236}">
              <a16:creationId xmlns:a16="http://schemas.microsoft.com/office/drawing/2014/main" id="{DCE49469-1CBA-409A-B894-0F0A535E84AA}"/>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76" name="AutoShape 3453" descr="feature_arrow">
          <a:extLst>
            <a:ext uri="{FF2B5EF4-FFF2-40B4-BE49-F238E27FC236}">
              <a16:creationId xmlns:a16="http://schemas.microsoft.com/office/drawing/2014/main" id="{AA47447C-312E-4DBC-9F54-CEF85A056793}"/>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77" name="AutoShape 3454" descr="feature_arrow">
          <a:extLst>
            <a:ext uri="{FF2B5EF4-FFF2-40B4-BE49-F238E27FC236}">
              <a16:creationId xmlns:a16="http://schemas.microsoft.com/office/drawing/2014/main" id="{495976A9-9D1E-4994-8021-955FE9F65E00}"/>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78" name="AutoShape 3455" descr="feature_arrow">
          <a:extLst>
            <a:ext uri="{FF2B5EF4-FFF2-40B4-BE49-F238E27FC236}">
              <a16:creationId xmlns:a16="http://schemas.microsoft.com/office/drawing/2014/main" id="{EF4A0D29-0BBA-4D51-8431-E2145107664F}"/>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79" name="AutoShape 3456" descr="feature_arrow">
          <a:extLst>
            <a:ext uri="{FF2B5EF4-FFF2-40B4-BE49-F238E27FC236}">
              <a16:creationId xmlns:a16="http://schemas.microsoft.com/office/drawing/2014/main" id="{070316FF-68A5-4F91-9C58-6F5ECC1FBA25}"/>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80" name="AutoShape 3457" descr="feature_arrow">
          <a:extLst>
            <a:ext uri="{FF2B5EF4-FFF2-40B4-BE49-F238E27FC236}">
              <a16:creationId xmlns:a16="http://schemas.microsoft.com/office/drawing/2014/main" id="{FB967DA9-323B-41E9-B664-0CB548914A25}"/>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81" name="AutoShape 3458" descr="feature_arrow">
          <a:extLst>
            <a:ext uri="{FF2B5EF4-FFF2-40B4-BE49-F238E27FC236}">
              <a16:creationId xmlns:a16="http://schemas.microsoft.com/office/drawing/2014/main" id="{FDCC3247-B295-4D30-A23E-90479AF1B06B}"/>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82" name="AutoShape 3459" descr="feature_arrow">
          <a:extLst>
            <a:ext uri="{FF2B5EF4-FFF2-40B4-BE49-F238E27FC236}">
              <a16:creationId xmlns:a16="http://schemas.microsoft.com/office/drawing/2014/main" id="{B970F4CA-F235-42F6-BFAF-384FA4D8AD5A}"/>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83" name="AutoShape 3460" descr="feature_arrow">
          <a:extLst>
            <a:ext uri="{FF2B5EF4-FFF2-40B4-BE49-F238E27FC236}">
              <a16:creationId xmlns:a16="http://schemas.microsoft.com/office/drawing/2014/main" id="{B760176C-01F2-4D2A-852F-DC22C9EBE8B8}"/>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84" name="AutoShape 3461" descr="feature_arrow">
          <a:extLst>
            <a:ext uri="{FF2B5EF4-FFF2-40B4-BE49-F238E27FC236}">
              <a16:creationId xmlns:a16="http://schemas.microsoft.com/office/drawing/2014/main" id="{EFCFE130-B2C6-4134-83A0-235BCDEA018D}"/>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85" name="AutoShape 3462" descr="feature_arrow">
          <a:extLst>
            <a:ext uri="{FF2B5EF4-FFF2-40B4-BE49-F238E27FC236}">
              <a16:creationId xmlns:a16="http://schemas.microsoft.com/office/drawing/2014/main" id="{D04DA37F-DDB2-41C1-BA31-B3349677CE3F}"/>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86" name="AutoShape 3463" descr="feature_arrow">
          <a:extLst>
            <a:ext uri="{FF2B5EF4-FFF2-40B4-BE49-F238E27FC236}">
              <a16:creationId xmlns:a16="http://schemas.microsoft.com/office/drawing/2014/main" id="{99335AC7-6E52-4021-8F54-00F264F58F75}"/>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87" name="AutoShape 3464" descr="feature_arrow">
          <a:extLst>
            <a:ext uri="{FF2B5EF4-FFF2-40B4-BE49-F238E27FC236}">
              <a16:creationId xmlns:a16="http://schemas.microsoft.com/office/drawing/2014/main" id="{663632BF-D98D-48E9-9826-91D2E8200233}"/>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88" name="AutoShape 3465" descr="feature_arrow">
          <a:extLst>
            <a:ext uri="{FF2B5EF4-FFF2-40B4-BE49-F238E27FC236}">
              <a16:creationId xmlns:a16="http://schemas.microsoft.com/office/drawing/2014/main" id="{0D9DCB47-938E-49B5-BB61-D72004643ADE}"/>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89" name="AutoShape 3466" descr="feature_arrow">
          <a:extLst>
            <a:ext uri="{FF2B5EF4-FFF2-40B4-BE49-F238E27FC236}">
              <a16:creationId xmlns:a16="http://schemas.microsoft.com/office/drawing/2014/main" id="{21548892-FB45-4F37-B501-67A7A844D6D5}"/>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90" name="AutoShape 3467" descr="feature_arrow">
          <a:extLst>
            <a:ext uri="{FF2B5EF4-FFF2-40B4-BE49-F238E27FC236}">
              <a16:creationId xmlns:a16="http://schemas.microsoft.com/office/drawing/2014/main" id="{AC836F84-AAE9-4CF1-A026-59F2267B8313}"/>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91" name="AutoShape 3468" descr="feature_arrow">
          <a:extLst>
            <a:ext uri="{FF2B5EF4-FFF2-40B4-BE49-F238E27FC236}">
              <a16:creationId xmlns:a16="http://schemas.microsoft.com/office/drawing/2014/main" id="{B424B05A-31A4-4127-BBC8-2F7D0D469D7C}"/>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92" name="AutoShape 3469" descr="feature_arrow">
          <a:extLst>
            <a:ext uri="{FF2B5EF4-FFF2-40B4-BE49-F238E27FC236}">
              <a16:creationId xmlns:a16="http://schemas.microsoft.com/office/drawing/2014/main" id="{DA495DB1-CCBE-425A-89A5-71F9A6601D22}"/>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93" name="AutoShape 3470" descr="feature_arrow">
          <a:extLst>
            <a:ext uri="{FF2B5EF4-FFF2-40B4-BE49-F238E27FC236}">
              <a16:creationId xmlns:a16="http://schemas.microsoft.com/office/drawing/2014/main" id="{A6594CE1-26A0-4732-92F5-48A04587A7E4}"/>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94" name="AutoShape 3471" descr="feature_arrow">
          <a:extLst>
            <a:ext uri="{FF2B5EF4-FFF2-40B4-BE49-F238E27FC236}">
              <a16:creationId xmlns:a16="http://schemas.microsoft.com/office/drawing/2014/main" id="{EBC5FD11-55CE-4B55-B0DF-D991C3DFAA2E}"/>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95" name="AutoShape 3472" descr="feature_arrow">
          <a:extLst>
            <a:ext uri="{FF2B5EF4-FFF2-40B4-BE49-F238E27FC236}">
              <a16:creationId xmlns:a16="http://schemas.microsoft.com/office/drawing/2014/main" id="{91915F20-6C10-4BCF-B833-536FBEB816C6}"/>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96" name="AutoShape 3473" descr="feature_arrow">
          <a:extLst>
            <a:ext uri="{FF2B5EF4-FFF2-40B4-BE49-F238E27FC236}">
              <a16:creationId xmlns:a16="http://schemas.microsoft.com/office/drawing/2014/main" id="{FE3B6914-AC29-49B8-99CF-625BB9CE1A7F}"/>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97" name="AutoShape 3474" descr="feature_arrow">
          <a:extLst>
            <a:ext uri="{FF2B5EF4-FFF2-40B4-BE49-F238E27FC236}">
              <a16:creationId xmlns:a16="http://schemas.microsoft.com/office/drawing/2014/main" id="{2A418758-FDDB-4851-82E8-9372616BB5B2}"/>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98" name="AutoShape 3475" descr="feature_arrow">
          <a:extLst>
            <a:ext uri="{FF2B5EF4-FFF2-40B4-BE49-F238E27FC236}">
              <a16:creationId xmlns:a16="http://schemas.microsoft.com/office/drawing/2014/main" id="{8FA4EDA0-EB41-4276-9EE2-E8A0F7764D05}"/>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499" name="AutoShape 3476" descr="feature_arrow">
          <a:extLst>
            <a:ext uri="{FF2B5EF4-FFF2-40B4-BE49-F238E27FC236}">
              <a16:creationId xmlns:a16="http://schemas.microsoft.com/office/drawing/2014/main" id="{A9715520-5BF0-4D98-B5E9-B9D35A2B067F}"/>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00" name="AutoShape 3477" descr="feature_arrow">
          <a:extLst>
            <a:ext uri="{FF2B5EF4-FFF2-40B4-BE49-F238E27FC236}">
              <a16:creationId xmlns:a16="http://schemas.microsoft.com/office/drawing/2014/main" id="{3795B04E-C605-45B4-8B2C-B92081333F1E}"/>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01" name="AutoShape 3478" descr="feature_arrow">
          <a:extLst>
            <a:ext uri="{FF2B5EF4-FFF2-40B4-BE49-F238E27FC236}">
              <a16:creationId xmlns:a16="http://schemas.microsoft.com/office/drawing/2014/main" id="{23F764DB-D6D3-4CE7-BA79-CEF86FD4CB62}"/>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02" name="AutoShape 3479" descr="feature_arrow">
          <a:extLst>
            <a:ext uri="{FF2B5EF4-FFF2-40B4-BE49-F238E27FC236}">
              <a16:creationId xmlns:a16="http://schemas.microsoft.com/office/drawing/2014/main" id="{8886B528-7E37-44A6-A984-F7B8F308DBF2}"/>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03" name="AutoShape 3480" descr="feature_arrow">
          <a:extLst>
            <a:ext uri="{FF2B5EF4-FFF2-40B4-BE49-F238E27FC236}">
              <a16:creationId xmlns:a16="http://schemas.microsoft.com/office/drawing/2014/main" id="{39BF79C9-C62D-4F1F-AE1C-4FC46E1243B7}"/>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04" name="AutoShape 3481" descr="feature_arrow">
          <a:extLst>
            <a:ext uri="{FF2B5EF4-FFF2-40B4-BE49-F238E27FC236}">
              <a16:creationId xmlns:a16="http://schemas.microsoft.com/office/drawing/2014/main" id="{BB05F412-497C-48B8-B005-EF592F5AE5C5}"/>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05" name="AutoShape 3482" descr="feature_arrow">
          <a:extLst>
            <a:ext uri="{FF2B5EF4-FFF2-40B4-BE49-F238E27FC236}">
              <a16:creationId xmlns:a16="http://schemas.microsoft.com/office/drawing/2014/main" id="{1CA5BB92-9DAF-4241-9535-44FBB5B23222}"/>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06" name="AutoShape 3483" descr="feature_arrow">
          <a:extLst>
            <a:ext uri="{FF2B5EF4-FFF2-40B4-BE49-F238E27FC236}">
              <a16:creationId xmlns:a16="http://schemas.microsoft.com/office/drawing/2014/main" id="{B92271C0-3789-48BB-B6FF-EA878FC2840A}"/>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07" name="AutoShape 3484" descr="feature_arrow">
          <a:extLst>
            <a:ext uri="{FF2B5EF4-FFF2-40B4-BE49-F238E27FC236}">
              <a16:creationId xmlns:a16="http://schemas.microsoft.com/office/drawing/2014/main" id="{7D04B6FC-EBF6-4737-9EBD-4D781BDB9E63}"/>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08" name="AutoShape 3485" descr="feature_arrow">
          <a:extLst>
            <a:ext uri="{FF2B5EF4-FFF2-40B4-BE49-F238E27FC236}">
              <a16:creationId xmlns:a16="http://schemas.microsoft.com/office/drawing/2014/main" id="{53B2144D-E301-4B39-9FC6-CA23F87485B1}"/>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09" name="AutoShape 3486" descr="feature_arrow">
          <a:extLst>
            <a:ext uri="{FF2B5EF4-FFF2-40B4-BE49-F238E27FC236}">
              <a16:creationId xmlns:a16="http://schemas.microsoft.com/office/drawing/2014/main" id="{811A2B1C-E6D9-4280-924B-8F8F54561AD2}"/>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10" name="AutoShape 3487" descr="feature_arrow">
          <a:extLst>
            <a:ext uri="{FF2B5EF4-FFF2-40B4-BE49-F238E27FC236}">
              <a16:creationId xmlns:a16="http://schemas.microsoft.com/office/drawing/2014/main" id="{A969AF31-586B-4988-9728-3823B67F8155}"/>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11" name="AutoShape 3488" descr="feature_arrow">
          <a:extLst>
            <a:ext uri="{FF2B5EF4-FFF2-40B4-BE49-F238E27FC236}">
              <a16:creationId xmlns:a16="http://schemas.microsoft.com/office/drawing/2014/main" id="{DE42B88E-B5B2-4ADF-9B2B-C150F567DC39}"/>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12" name="AutoShape 3489" descr="feature_arrow">
          <a:extLst>
            <a:ext uri="{FF2B5EF4-FFF2-40B4-BE49-F238E27FC236}">
              <a16:creationId xmlns:a16="http://schemas.microsoft.com/office/drawing/2014/main" id="{4D217412-AB2E-407C-9887-D7E0357559BD}"/>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13" name="AutoShape 3490" descr="feature_arrow">
          <a:extLst>
            <a:ext uri="{FF2B5EF4-FFF2-40B4-BE49-F238E27FC236}">
              <a16:creationId xmlns:a16="http://schemas.microsoft.com/office/drawing/2014/main" id="{BFE111B5-6331-462A-B01B-3323CD67FD8F}"/>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14" name="AutoShape 3491" descr="feature_arrow">
          <a:extLst>
            <a:ext uri="{FF2B5EF4-FFF2-40B4-BE49-F238E27FC236}">
              <a16:creationId xmlns:a16="http://schemas.microsoft.com/office/drawing/2014/main" id="{A90444F4-4F90-4781-84E7-0C587AB1F2AA}"/>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15" name="AutoShape 3492" descr="feature_arrow">
          <a:extLst>
            <a:ext uri="{FF2B5EF4-FFF2-40B4-BE49-F238E27FC236}">
              <a16:creationId xmlns:a16="http://schemas.microsoft.com/office/drawing/2014/main" id="{BAFE3DF2-F89B-443B-8F81-B6080079D7FE}"/>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16" name="AutoShape 3493" descr="feature_arrow">
          <a:extLst>
            <a:ext uri="{FF2B5EF4-FFF2-40B4-BE49-F238E27FC236}">
              <a16:creationId xmlns:a16="http://schemas.microsoft.com/office/drawing/2014/main" id="{89DE5BA9-1482-40D3-8634-1CB9ED8B80A1}"/>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17" name="AutoShape 3494" descr="feature_arrow">
          <a:extLst>
            <a:ext uri="{FF2B5EF4-FFF2-40B4-BE49-F238E27FC236}">
              <a16:creationId xmlns:a16="http://schemas.microsoft.com/office/drawing/2014/main" id="{F0C6D69C-4396-4A44-977C-11BD4076C709}"/>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18" name="AutoShape 3495" descr="feature_arrow">
          <a:extLst>
            <a:ext uri="{FF2B5EF4-FFF2-40B4-BE49-F238E27FC236}">
              <a16:creationId xmlns:a16="http://schemas.microsoft.com/office/drawing/2014/main" id="{BD095F72-4C87-49E4-A450-0688D1FBB88A}"/>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19" name="AutoShape 3496" descr="feature_arrow">
          <a:extLst>
            <a:ext uri="{FF2B5EF4-FFF2-40B4-BE49-F238E27FC236}">
              <a16:creationId xmlns:a16="http://schemas.microsoft.com/office/drawing/2014/main" id="{292645D2-F397-4006-90DA-0CA4296A15B3}"/>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20" name="AutoShape 3497" descr="feature_arrow">
          <a:extLst>
            <a:ext uri="{FF2B5EF4-FFF2-40B4-BE49-F238E27FC236}">
              <a16:creationId xmlns:a16="http://schemas.microsoft.com/office/drawing/2014/main" id="{1CEC0A3F-E200-4117-B77F-0E31795D4AE8}"/>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21" name="AutoShape 3498" descr="feature_arrow">
          <a:extLst>
            <a:ext uri="{FF2B5EF4-FFF2-40B4-BE49-F238E27FC236}">
              <a16:creationId xmlns:a16="http://schemas.microsoft.com/office/drawing/2014/main" id="{D8992FC1-43CE-4CEA-845D-8345B7617ACF}"/>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22" name="AutoShape 3499" descr="feature_arrow">
          <a:extLst>
            <a:ext uri="{FF2B5EF4-FFF2-40B4-BE49-F238E27FC236}">
              <a16:creationId xmlns:a16="http://schemas.microsoft.com/office/drawing/2014/main" id="{753B8051-C98C-4B13-98DB-0056C7896413}"/>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23" name="AutoShape 3500" descr="feature_arrow">
          <a:extLst>
            <a:ext uri="{FF2B5EF4-FFF2-40B4-BE49-F238E27FC236}">
              <a16:creationId xmlns:a16="http://schemas.microsoft.com/office/drawing/2014/main" id="{1A6FC21F-C784-4FA8-950B-BAABCF43DE5A}"/>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24" name="AutoShape 3501" descr="feature_arrow">
          <a:extLst>
            <a:ext uri="{FF2B5EF4-FFF2-40B4-BE49-F238E27FC236}">
              <a16:creationId xmlns:a16="http://schemas.microsoft.com/office/drawing/2014/main" id="{CCDCC5A0-62A1-43DA-9E28-66754203795A}"/>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25" name="AutoShape 3502" descr="feature_arrow">
          <a:extLst>
            <a:ext uri="{FF2B5EF4-FFF2-40B4-BE49-F238E27FC236}">
              <a16:creationId xmlns:a16="http://schemas.microsoft.com/office/drawing/2014/main" id="{81D352B4-73AE-4117-B04E-EAA9F7556D71}"/>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26" name="AutoShape 3503" descr="feature_arrow">
          <a:extLst>
            <a:ext uri="{FF2B5EF4-FFF2-40B4-BE49-F238E27FC236}">
              <a16:creationId xmlns:a16="http://schemas.microsoft.com/office/drawing/2014/main" id="{D67053D8-0F14-4FA4-BCE5-2CDCB6A782E5}"/>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27" name="AutoShape 3504" descr="feature_arrow">
          <a:extLst>
            <a:ext uri="{FF2B5EF4-FFF2-40B4-BE49-F238E27FC236}">
              <a16:creationId xmlns:a16="http://schemas.microsoft.com/office/drawing/2014/main" id="{6E980093-7A34-43D4-976C-94E6D8C49A6B}"/>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28" name="AutoShape 3505" descr="feature_arrow">
          <a:extLst>
            <a:ext uri="{FF2B5EF4-FFF2-40B4-BE49-F238E27FC236}">
              <a16:creationId xmlns:a16="http://schemas.microsoft.com/office/drawing/2014/main" id="{C25494C7-ED1F-43D5-B2AB-2D81CB4C0F78}"/>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29" name="AutoShape 3506" descr="feature_arrow">
          <a:extLst>
            <a:ext uri="{FF2B5EF4-FFF2-40B4-BE49-F238E27FC236}">
              <a16:creationId xmlns:a16="http://schemas.microsoft.com/office/drawing/2014/main" id="{9642521E-67A2-463B-A007-91125879619C}"/>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30" name="AutoShape 3507" descr="feature_arrow">
          <a:extLst>
            <a:ext uri="{FF2B5EF4-FFF2-40B4-BE49-F238E27FC236}">
              <a16:creationId xmlns:a16="http://schemas.microsoft.com/office/drawing/2014/main" id="{5E7D6CF1-F887-4518-AE69-8B0F9E49459C}"/>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31" name="AutoShape 3508" descr="feature_arrow">
          <a:extLst>
            <a:ext uri="{FF2B5EF4-FFF2-40B4-BE49-F238E27FC236}">
              <a16:creationId xmlns:a16="http://schemas.microsoft.com/office/drawing/2014/main" id="{4F9F652D-8178-452D-9B1F-E48652B88D9F}"/>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32" name="AutoShape 3509" descr="feature_arrow">
          <a:extLst>
            <a:ext uri="{FF2B5EF4-FFF2-40B4-BE49-F238E27FC236}">
              <a16:creationId xmlns:a16="http://schemas.microsoft.com/office/drawing/2014/main" id="{83E2BB4D-D66C-4D01-BF74-0EA70E2B7CF2}"/>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33" name="AutoShape 3510" descr="feature_arrow">
          <a:extLst>
            <a:ext uri="{FF2B5EF4-FFF2-40B4-BE49-F238E27FC236}">
              <a16:creationId xmlns:a16="http://schemas.microsoft.com/office/drawing/2014/main" id="{53499D07-6AAD-43B8-92B5-5DE4FD2FF8C7}"/>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34" name="AutoShape 3511" descr="feature_arrow">
          <a:extLst>
            <a:ext uri="{FF2B5EF4-FFF2-40B4-BE49-F238E27FC236}">
              <a16:creationId xmlns:a16="http://schemas.microsoft.com/office/drawing/2014/main" id="{11E24413-81AD-44F3-8106-706953DC62B5}"/>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35" name="AutoShape 3512" descr="feature_arrow">
          <a:extLst>
            <a:ext uri="{FF2B5EF4-FFF2-40B4-BE49-F238E27FC236}">
              <a16:creationId xmlns:a16="http://schemas.microsoft.com/office/drawing/2014/main" id="{5E32950A-4AA7-4F05-9CD6-4152F0FDDDE8}"/>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36" name="AutoShape 3513" descr="feature_arrow">
          <a:extLst>
            <a:ext uri="{FF2B5EF4-FFF2-40B4-BE49-F238E27FC236}">
              <a16:creationId xmlns:a16="http://schemas.microsoft.com/office/drawing/2014/main" id="{2A975E82-56E1-4E17-A344-D894CD596228}"/>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37" name="AutoShape 3514" descr="feature_arrow">
          <a:extLst>
            <a:ext uri="{FF2B5EF4-FFF2-40B4-BE49-F238E27FC236}">
              <a16:creationId xmlns:a16="http://schemas.microsoft.com/office/drawing/2014/main" id="{F40B95FB-FF26-4AAF-AEC3-181C6CF65FEB}"/>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38" name="AutoShape 3515" descr="feature_arrow">
          <a:extLst>
            <a:ext uri="{FF2B5EF4-FFF2-40B4-BE49-F238E27FC236}">
              <a16:creationId xmlns:a16="http://schemas.microsoft.com/office/drawing/2014/main" id="{578A77B5-8C2C-425D-A8AF-3A2FAD416979}"/>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39" name="AutoShape 3516" descr="feature_arrow">
          <a:extLst>
            <a:ext uri="{FF2B5EF4-FFF2-40B4-BE49-F238E27FC236}">
              <a16:creationId xmlns:a16="http://schemas.microsoft.com/office/drawing/2014/main" id="{7B1C1349-9FFD-404D-8B6D-04F6CC93F7D3}"/>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40" name="AutoShape 3517" descr="feature_arrow">
          <a:extLst>
            <a:ext uri="{FF2B5EF4-FFF2-40B4-BE49-F238E27FC236}">
              <a16:creationId xmlns:a16="http://schemas.microsoft.com/office/drawing/2014/main" id="{72A4C002-D71E-4235-8380-9ADD644B60B8}"/>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41" name="AutoShape 3518" descr="feature_arrow">
          <a:extLst>
            <a:ext uri="{FF2B5EF4-FFF2-40B4-BE49-F238E27FC236}">
              <a16:creationId xmlns:a16="http://schemas.microsoft.com/office/drawing/2014/main" id="{FD25AC7B-0DD3-41A8-987A-14E81FE0A81E}"/>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42" name="AutoShape 3519" descr="feature_arrow">
          <a:extLst>
            <a:ext uri="{FF2B5EF4-FFF2-40B4-BE49-F238E27FC236}">
              <a16:creationId xmlns:a16="http://schemas.microsoft.com/office/drawing/2014/main" id="{EF40CFAC-3E5D-452E-8D3D-5549A5170599}"/>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43" name="AutoShape 3520" descr="feature_arrow">
          <a:extLst>
            <a:ext uri="{FF2B5EF4-FFF2-40B4-BE49-F238E27FC236}">
              <a16:creationId xmlns:a16="http://schemas.microsoft.com/office/drawing/2014/main" id="{41E59D11-AC94-4836-B755-823ADAC89F24}"/>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44" name="AutoShape 3521" descr="feature_arrow">
          <a:extLst>
            <a:ext uri="{FF2B5EF4-FFF2-40B4-BE49-F238E27FC236}">
              <a16:creationId xmlns:a16="http://schemas.microsoft.com/office/drawing/2014/main" id="{98906591-5588-4D3E-A8BB-9868DF9033D5}"/>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45" name="AutoShape 3438" descr="feature_arrow">
          <a:extLst>
            <a:ext uri="{FF2B5EF4-FFF2-40B4-BE49-F238E27FC236}">
              <a16:creationId xmlns:a16="http://schemas.microsoft.com/office/drawing/2014/main" id="{BD65823C-23F6-4601-8384-D36D6E3A5466}"/>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46" name="AutoShape 3439" descr="feature_arrow">
          <a:extLst>
            <a:ext uri="{FF2B5EF4-FFF2-40B4-BE49-F238E27FC236}">
              <a16:creationId xmlns:a16="http://schemas.microsoft.com/office/drawing/2014/main" id="{04EB3669-60DD-4EB5-B175-8E26CDA48E20}"/>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47" name="AutoShape 3440" descr="feature_arrow">
          <a:extLst>
            <a:ext uri="{FF2B5EF4-FFF2-40B4-BE49-F238E27FC236}">
              <a16:creationId xmlns:a16="http://schemas.microsoft.com/office/drawing/2014/main" id="{09005FC4-0C8E-4450-8A9C-47C6D616E9FE}"/>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48" name="AutoShape 3441" descr="feature_arrow">
          <a:extLst>
            <a:ext uri="{FF2B5EF4-FFF2-40B4-BE49-F238E27FC236}">
              <a16:creationId xmlns:a16="http://schemas.microsoft.com/office/drawing/2014/main" id="{788A7115-F2B4-443D-B985-A2814B6ECEBB}"/>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49" name="AutoShape 3442" descr="feature_arrow">
          <a:extLst>
            <a:ext uri="{FF2B5EF4-FFF2-40B4-BE49-F238E27FC236}">
              <a16:creationId xmlns:a16="http://schemas.microsoft.com/office/drawing/2014/main" id="{21AAAD85-351D-4C6B-9426-257FF1A8F473}"/>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50" name="AutoShape 3443" descr="feature_arrow">
          <a:extLst>
            <a:ext uri="{FF2B5EF4-FFF2-40B4-BE49-F238E27FC236}">
              <a16:creationId xmlns:a16="http://schemas.microsoft.com/office/drawing/2014/main" id="{3BF8409E-D630-4B33-B236-AA5F8EE15D76}"/>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51" name="AutoShape 3444" descr="feature_arrow">
          <a:extLst>
            <a:ext uri="{FF2B5EF4-FFF2-40B4-BE49-F238E27FC236}">
              <a16:creationId xmlns:a16="http://schemas.microsoft.com/office/drawing/2014/main" id="{B9A2F5C3-D340-4B8F-AD2F-33AC63E570FE}"/>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52" name="AutoShape 3445" descr="feature_arrow">
          <a:extLst>
            <a:ext uri="{FF2B5EF4-FFF2-40B4-BE49-F238E27FC236}">
              <a16:creationId xmlns:a16="http://schemas.microsoft.com/office/drawing/2014/main" id="{6582A880-5159-4CCA-A42D-19DDC22E27D0}"/>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53" name="AutoShape 3446" descr="feature_arrow">
          <a:extLst>
            <a:ext uri="{FF2B5EF4-FFF2-40B4-BE49-F238E27FC236}">
              <a16:creationId xmlns:a16="http://schemas.microsoft.com/office/drawing/2014/main" id="{7E1E5012-9D24-4653-95A3-2D07C2553250}"/>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54" name="AutoShape 3447" descr="feature_arrow">
          <a:extLst>
            <a:ext uri="{FF2B5EF4-FFF2-40B4-BE49-F238E27FC236}">
              <a16:creationId xmlns:a16="http://schemas.microsoft.com/office/drawing/2014/main" id="{7CB95532-DA0B-425E-8F25-BEFAFB4E6B63}"/>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55" name="AutoShape 3448" descr="feature_arrow">
          <a:extLst>
            <a:ext uri="{FF2B5EF4-FFF2-40B4-BE49-F238E27FC236}">
              <a16:creationId xmlns:a16="http://schemas.microsoft.com/office/drawing/2014/main" id="{16D7819A-EF08-4A3F-8A46-7B6CAF58D035}"/>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56" name="AutoShape 3449" descr="feature_arrow">
          <a:extLst>
            <a:ext uri="{FF2B5EF4-FFF2-40B4-BE49-F238E27FC236}">
              <a16:creationId xmlns:a16="http://schemas.microsoft.com/office/drawing/2014/main" id="{5A0BB625-1ED4-41A7-B285-DF714CB4CDFD}"/>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57" name="AutoShape 3450" descr="feature_arrow">
          <a:extLst>
            <a:ext uri="{FF2B5EF4-FFF2-40B4-BE49-F238E27FC236}">
              <a16:creationId xmlns:a16="http://schemas.microsoft.com/office/drawing/2014/main" id="{94B332EA-49F4-4586-B078-DF3089311314}"/>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58" name="AutoShape 3451" descr="feature_arrow">
          <a:extLst>
            <a:ext uri="{FF2B5EF4-FFF2-40B4-BE49-F238E27FC236}">
              <a16:creationId xmlns:a16="http://schemas.microsoft.com/office/drawing/2014/main" id="{8ADDF1C1-5961-4F80-A60B-2ED761868736}"/>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59" name="AutoShape 3452" descr="feature_arrow">
          <a:extLst>
            <a:ext uri="{FF2B5EF4-FFF2-40B4-BE49-F238E27FC236}">
              <a16:creationId xmlns:a16="http://schemas.microsoft.com/office/drawing/2014/main" id="{47FA9CBB-3BE9-4238-AAED-2E54C38CC0FC}"/>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60" name="AutoShape 3453" descr="feature_arrow">
          <a:extLst>
            <a:ext uri="{FF2B5EF4-FFF2-40B4-BE49-F238E27FC236}">
              <a16:creationId xmlns:a16="http://schemas.microsoft.com/office/drawing/2014/main" id="{70D095E0-4F52-41DF-B4E5-91445CF8054F}"/>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61" name="AutoShape 3454" descr="feature_arrow">
          <a:extLst>
            <a:ext uri="{FF2B5EF4-FFF2-40B4-BE49-F238E27FC236}">
              <a16:creationId xmlns:a16="http://schemas.microsoft.com/office/drawing/2014/main" id="{EFA20251-BC41-47CC-A85F-914B96FC3E30}"/>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62" name="AutoShape 3455" descr="feature_arrow">
          <a:extLst>
            <a:ext uri="{FF2B5EF4-FFF2-40B4-BE49-F238E27FC236}">
              <a16:creationId xmlns:a16="http://schemas.microsoft.com/office/drawing/2014/main" id="{A131F862-159C-4FDE-B696-F919F65707C0}"/>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63" name="AutoShape 3456" descr="feature_arrow">
          <a:extLst>
            <a:ext uri="{FF2B5EF4-FFF2-40B4-BE49-F238E27FC236}">
              <a16:creationId xmlns:a16="http://schemas.microsoft.com/office/drawing/2014/main" id="{D4AB4CD6-51DA-495D-B404-48F9D306A809}"/>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64" name="AutoShape 3457" descr="feature_arrow">
          <a:extLst>
            <a:ext uri="{FF2B5EF4-FFF2-40B4-BE49-F238E27FC236}">
              <a16:creationId xmlns:a16="http://schemas.microsoft.com/office/drawing/2014/main" id="{8C037B9A-8E0A-4119-8A1D-6FC2FCFE572E}"/>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65" name="AutoShape 3458" descr="feature_arrow">
          <a:extLst>
            <a:ext uri="{FF2B5EF4-FFF2-40B4-BE49-F238E27FC236}">
              <a16:creationId xmlns:a16="http://schemas.microsoft.com/office/drawing/2014/main" id="{1AD5B092-E510-4419-BB65-CFC6F3589C3F}"/>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66" name="AutoShape 3459" descr="feature_arrow">
          <a:extLst>
            <a:ext uri="{FF2B5EF4-FFF2-40B4-BE49-F238E27FC236}">
              <a16:creationId xmlns:a16="http://schemas.microsoft.com/office/drawing/2014/main" id="{7C5999DF-2B4D-4A69-A6B6-FBBB73810E93}"/>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67" name="AutoShape 3460" descr="feature_arrow">
          <a:extLst>
            <a:ext uri="{FF2B5EF4-FFF2-40B4-BE49-F238E27FC236}">
              <a16:creationId xmlns:a16="http://schemas.microsoft.com/office/drawing/2014/main" id="{7A31C781-6FF6-4AAC-89BB-CF1CA4D2A6C5}"/>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68" name="AutoShape 3461" descr="feature_arrow">
          <a:extLst>
            <a:ext uri="{FF2B5EF4-FFF2-40B4-BE49-F238E27FC236}">
              <a16:creationId xmlns:a16="http://schemas.microsoft.com/office/drawing/2014/main" id="{EAD55DF1-2F21-4B39-B4BB-13A0118F5037}"/>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69" name="AutoShape 3462" descr="feature_arrow">
          <a:extLst>
            <a:ext uri="{FF2B5EF4-FFF2-40B4-BE49-F238E27FC236}">
              <a16:creationId xmlns:a16="http://schemas.microsoft.com/office/drawing/2014/main" id="{542818D8-EE2F-4362-A479-C9600A733E20}"/>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70" name="AutoShape 3463" descr="feature_arrow">
          <a:extLst>
            <a:ext uri="{FF2B5EF4-FFF2-40B4-BE49-F238E27FC236}">
              <a16:creationId xmlns:a16="http://schemas.microsoft.com/office/drawing/2014/main" id="{1AD3AD07-8984-48C2-B9F0-E03692152A80}"/>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71" name="AutoShape 3464" descr="feature_arrow">
          <a:extLst>
            <a:ext uri="{FF2B5EF4-FFF2-40B4-BE49-F238E27FC236}">
              <a16:creationId xmlns:a16="http://schemas.microsoft.com/office/drawing/2014/main" id="{C3173B09-F5E3-495E-85FB-1E77DDAB2134}"/>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72" name="AutoShape 3465" descr="feature_arrow">
          <a:extLst>
            <a:ext uri="{FF2B5EF4-FFF2-40B4-BE49-F238E27FC236}">
              <a16:creationId xmlns:a16="http://schemas.microsoft.com/office/drawing/2014/main" id="{2C95B356-3BCE-49C4-BB46-FEA0771DE5AC}"/>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73" name="AutoShape 3466" descr="feature_arrow">
          <a:extLst>
            <a:ext uri="{FF2B5EF4-FFF2-40B4-BE49-F238E27FC236}">
              <a16:creationId xmlns:a16="http://schemas.microsoft.com/office/drawing/2014/main" id="{25230687-5635-47B4-A756-087216C8596D}"/>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74" name="AutoShape 3467" descr="feature_arrow">
          <a:extLst>
            <a:ext uri="{FF2B5EF4-FFF2-40B4-BE49-F238E27FC236}">
              <a16:creationId xmlns:a16="http://schemas.microsoft.com/office/drawing/2014/main" id="{07CF1E5C-83E4-472B-9521-2915C249A1EA}"/>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75" name="AutoShape 3468" descr="feature_arrow">
          <a:extLst>
            <a:ext uri="{FF2B5EF4-FFF2-40B4-BE49-F238E27FC236}">
              <a16:creationId xmlns:a16="http://schemas.microsoft.com/office/drawing/2014/main" id="{7DDBB0E3-5840-4CB7-84E7-58F47C70CDE0}"/>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76" name="AutoShape 3469" descr="feature_arrow">
          <a:extLst>
            <a:ext uri="{FF2B5EF4-FFF2-40B4-BE49-F238E27FC236}">
              <a16:creationId xmlns:a16="http://schemas.microsoft.com/office/drawing/2014/main" id="{72E5F145-C4B4-49E2-A784-D8257787FF89}"/>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77" name="AutoShape 3470" descr="feature_arrow">
          <a:extLst>
            <a:ext uri="{FF2B5EF4-FFF2-40B4-BE49-F238E27FC236}">
              <a16:creationId xmlns:a16="http://schemas.microsoft.com/office/drawing/2014/main" id="{044578FE-C899-4C2F-9BD9-5692E7D709CE}"/>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78" name="AutoShape 3471" descr="feature_arrow">
          <a:extLst>
            <a:ext uri="{FF2B5EF4-FFF2-40B4-BE49-F238E27FC236}">
              <a16:creationId xmlns:a16="http://schemas.microsoft.com/office/drawing/2014/main" id="{87F5D681-58D1-4706-869D-D30FF5CB6419}"/>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79" name="AutoShape 3472" descr="feature_arrow">
          <a:extLst>
            <a:ext uri="{FF2B5EF4-FFF2-40B4-BE49-F238E27FC236}">
              <a16:creationId xmlns:a16="http://schemas.microsoft.com/office/drawing/2014/main" id="{9A2B2FC6-EFE2-435E-A066-A8C56663A6B6}"/>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80" name="AutoShape 3473" descr="feature_arrow">
          <a:extLst>
            <a:ext uri="{FF2B5EF4-FFF2-40B4-BE49-F238E27FC236}">
              <a16:creationId xmlns:a16="http://schemas.microsoft.com/office/drawing/2014/main" id="{F7AB0E06-0AA0-4F17-B17F-7308BA3FFA1A}"/>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81" name="AutoShape 3474" descr="feature_arrow">
          <a:extLst>
            <a:ext uri="{FF2B5EF4-FFF2-40B4-BE49-F238E27FC236}">
              <a16:creationId xmlns:a16="http://schemas.microsoft.com/office/drawing/2014/main" id="{9F9D613C-8DAA-4787-A0FA-50B6D308F589}"/>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82" name="AutoShape 3475" descr="feature_arrow">
          <a:extLst>
            <a:ext uri="{FF2B5EF4-FFF2-40B4-BE49-F238E27FC236}">
              <a16:creationId xmlns:a16="http://schemas.microsoft.com/office/drawing/2014/main" id="{C5D2A378-275D-4DF6-8FFD-11BFC145216F}"/>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83" name="AutoShape 3476" descr="feature_arrow">
          <a:extLst>
            <a:ext uri="{FF2B5EF4-FFF2-40B4-BE49-F238E27FC236}">
              <a16:creationId xmlns:a16="http://schemas.microsoft.com/office/drawing/2014/main" id="{63C4FEF3-AF08-46AF-80B6-EB57A48B906D}"/>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84" name="AutoShape 3477" descr="feature_arrow">
          <a:extLst>
            <a:ext uri="{FF2B5EF4-FFF2-40B4-BE49-F238E27FC236}">
              <a16:creationId xmlns:a16="http://schemas.microsoft.com/office/drawing/2014/main" id="{2C1E38CA-5A5B-4477-9DCD-EBB01C6FAD67}"/>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85" name="AutoShape 3478" descr="feature_arrow">
          <a:extLst>
            <a:ext uri="{FF2B5EF4-FFF2-40B4-BE49-F238E27FC236}">
              <a16:creationId xmlns:a16="http://schemas.microsoft.com/office/drawing/2014/main" id="{CAB413D0-903C-4A4D-9414-E92E64730DDA}"/>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86" name="AutoShape 3479" descr="feature_arrow">
          <a:extLst>
            <a:ext uri="{FF2B5EF4-FFF2-40B4-BE49-F238E27FC236}">
              <a16:creationId xmlns:a16="http://schemas.microsoft.com/office/drawing/2014/main" id="{D2015089-0D38-48FD-9D94-5D7EF532E092}"/>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87" name="AutoShape 3480" descr="feature_arrow">
          <a:extLst>
            <a:ext uri="{FF2B5EF4-FFF2-40B4-BE49-F238E27FC236}">
              <a16:creationId xmlns:a16="http://schemas.microsoft.com/office/drawing/2014/main" id="{B8FFBDE5-BCEC-4C17-9C5C-19DE87383432}"/>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88" name="AutoShape 3481" descr="feature_arrow">
          <a:extLst>
            <a:ext uri="{FF2B5EF4-FFF2-40B4-BE49-F238E27FC236}">
              <a16:creationId xmlns:a16="http://schemas.microsoft.com/office/drawing/2014/main" id="{27602243-B8BB-4653-A9B3-0730D8BE89A4}"/>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89" name="AutoShape 3482" descr="feature_arrow">
          <a:extLst>
            <a:ext uri="{FF2B5EF4-FFF2-40B4-BE49-F238E27FC236}">
              <a16:creationId xmlns:a16="http://schemas.microsoft.com/office/drawing/2014/main" id="{1360BE33-2BF3-44B7-8A4D-6ABA4E485636}"/>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90" name="AutoShape 3483" descr="feature_arrow">
          <a:extLst>
            <a:ext uri="{FF2B5EF4-FFF2-40B4-BE49-F238E27FC236}">
              <a16:creationId xmlns:a16="http://schemas.microsoft.com/office/drawing/2014/main" id="{FF712828-8F3C-478D-9E46-662551B052A6}"/>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91" name="AutoShape 3484" descr="feature_arrow">
          <a:extLst>
            <a:ext uri="{FF2B5EF4-FFF2-40B4-BE49-F238E27FC236}">
              <a16:creationId xmlns:a16="http://schemas.microsoft.com/office/drawing/2014/main" id="{E6325862-14C9-478B-AC49-E83F9472583C}"/>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92" name="AutoShape 3485" descr="feature_arrow">
          <a:extLst>
            <a:ext uri="{FF2B5EF4-FFF2-40B4-BE49-F238E27FC236}">
              <a16:creationId xmlns:a16="http://schemas.microsoft.com/office/drawing/2014/main" id="{23A7DEE1-E853-4F4F-9651-1B9E1739BE5B}"/>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93" name="AutoShape 3486" descr="feature_arrow">
          <a:extLst>
            <a:ext uri="{FF2B5EF4-FFF2-40B4-BE49-F238E27FC236}">
              <a16:creationId xmlns:a16="http://schemas.microsoft.com/office/drawing/2014/main" id="{95FF8160-0E08-4EA7-B62C-354A952168DD}"/>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94" name="AutoShape 3487" descr="feature_arrow">
          <a:extLst>
            <a:ext uri="{FF2B5EF4-FFF2-40B4-BE49-F238E27FC236}">
              <a16:creationId xmlns:a16="http://schemas.microsoft.com/office/drawing/2014/main" id="{A673D3D5-6395-424B-8AD5-B96D6C8F91E2}"/>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95" name="AutoShape 3488" descr="feature_arrow">
          <a:extLst>
            <a:ext uri="{FF2B5EF4-FFF2-40B4-BE49-F238E27FC236}">
              <a16:creationId xmlns:a16="http://schemas.microsoft.com/office/drawing/2014/main" id="{75438D32-0D1B-4916-9BC3-056F8AF939EB}"/>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96" name="AutoShape 3489" descr="feature_arrow">
          <a:extLst>
            <a:ext uri="{FF2B5EF4-FFF2-40B4-BE49-F238E27FC236}">
              <a16:creationId xmlns:a16="http://schemas.microsoft.com/office/drawing/2014/main" id="{6A36D690-208B-4894-B323-7D335ECBE6BB}"/>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97" name="AutoShape 3490" descr="feature_arrow">
          <a:extLst>
            <a:ext uri="{FF2B5EF4-FFF2-40B4-BE49-F238E27FC236}">
              <a16:creationId xmlns:a16="http://schemas.microsoft.com/office/drawing/2014/main" id="{DDB6D9D0-A0CF-49D0-A5D4-7DB7226D17BA}"/>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98" name="AutoShape 3491" descr="feature_arrow">
          <a:extLst>
            <a:ext uri="{FF2B5EF4-FFF2-40B4-BE49-F238E27FC236}">
              <a16:creationId xmlns:a16="http://schemas.microsoft.com/office/drawing/2014/main" id="{EA83742F-6F56-46DC-87EC-302310558078}"/>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599" name="AutoShape 3492" descr="feature_arrow">
          <a:extLst>
            <a:ext uri="{FF2B5EF4-FFF2-40B4-BE49-F238E27FC236}">
              <a16:creationId xmlns:a16="http://schemas.microsoft.com/office/drawing/2014/main" id="{71C19F24-F111-4979-9530-C1355E1B6BE6}"/>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00" name="AutoShape 3493" descr="feature_arrow">
          <a:extLst>
            <a:ext uri="{FF2B5EF4-FFF2-40B4-BE49-F238E27FC236}">
              <a16:creationId xmlns:a16="http://schemas.microsoft.com/office/drawing/2014/main" id="{D1B50FD1-43EE-407D-9870-67B23ECB02E6}"/>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01" name="AutoShape 3494" descr="feature_arrow">
          <a:extLst>
            <a:ext uri="{FF2B5EF4-FFF2-40B4-BE49-F238E27FC236}">
              <a16:creationId xmlns:a16="http://schemas.microsoft.com/office/drawing/2014/main" id="{F2568C6B-B5E4-4BF7-A02F-4E4E3A06CC45}"/>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02" name="AutoShape 3495" descr="feature_arrow">
          <a:extLst>
            <a:ext uri="{FF2B5EF4-FFF2-40B4-BE49-F238E27FC236}">
              <a16:creationId xmlns:a16="http://schemas.microsoft.com/office/drawing/2014/main" id="{09EE23D2-1686-4A8D-92EF-48C78FE0D68D}"/>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03" name="AutoShape 3496" descr="feature_arrow">
          <a:extLst>
            <a:ext uri="{FF2B5EF4-FFF2-40B4-BE49-F238E27FC236}">
              <a16:creationId xmlns:a16="http://schemas.microsoft.com/office/drawing/2014/main" id="{6EA184CF-BEAB-479B-8BF0-86192F193B3B}"/>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04" name="AutoShape 3497" descr="feature_arrow">
          <a:extLst>
            <a:ext uri="{FF2B5EF4-FFF2-40B4-BE49-F238E27FC236}">
              <a16:creationId xmlns:a16="http://schemas.microsoft.com/office/drawing/2014/main" id="{A15E5576-A414-4D7C-B2DE-AFCAADAC0786}"/>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05" name="AutoShape 3498" descr="feature_arrow">
          <a:extLst>
            <a:ext uri="{FF2B5EF4-FFF2-40B4-BE49-F238E27FC236}">
              <a16:creationId xmlns:a16="http://schemas.microsoft.com/office/drawing/2014/main" id="{4BD2B7CA-57CD-47B3-BBFC-43455A99B78C}"/>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06" name="AutoShape 3499" descr="feature_arrow">
          <a:extLst>
            <a:ext uri="{FF2B5EF4-FFF2-40B4-BE49-F238E27FC236}">
              <a16:creationId xmlns:a16="http://schemas.microsoft.com/office/drawing/2014/main" id="{8C476A9A-D9CF-4DCE-B2C3-595EE5C2CB74}"/>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07" name="AutoShape 3500" descr="feature_arrow">
          <a:extLst>
            <a:ext uri="{FF2B5EF4-FFF2-40B4-BE49-F238E27FC236}">
              <a16:creationId xmlns:a16="http://schemas.microsoft.com/office/drawing/2014/main" id="{DA244F07-3C83-4708-8208-EAF8CD07ED7D}"/>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08" name="AutoShape 3501" descr="feature_arrow">
          <a:extLst>
            <a:ext uri="{FF2B5EF4-FFF2-40B4-BE49-F238E27FC236}">
              <a16:creationId xmlns:a16="http://schemas.microsoft.com/office/drawing/2014/main" id="{205BF92D-9E69-418F-9306-FD9DDAC49E34}"/>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09" name="AutoShape 3502" descr="feature_arrow">
          <a:extLst>
            <a:ext uri="{FF2B5EF4-FFF2-40B4-BE49-F238E27FC236}">
              <a16:creationId xmlns:a16="http://schemas.microsoft.com/office/drawing/2014/main" id="{7C9FC828-E40F-4857-833D-71D443162F65}"/>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10" name="AutoShape 3503" descr="feature_arrow">
          <a:extLst>
            <a:ext uri="{FF2B5EF4-FFF2-40B4-BE49-F238E27FC236}">
              <a16:creationId xmlns:a16="http://schemas.microsoft.com/office/drawing/2014/main" id="{CD930DD8-E5E4-4D12-8E79-3456B074D727}"/>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11" name="AutoShape 3504" descr="feature_arrow">
          <a:extLst>
            <a:ext uri="{FF2B5EF4-FFF2-40B4-BE49-F238E27FC236}">
              <a16:creationId xmlns:a16="http://schemas.microsoft.com/office/drawing/2014/main" id="{25C1ADBC-B771-458E-9052-3F2CE5D0E5FE}"/>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12" name="AutoShape 3505" descr="feature_arrow">
          <a:extLst>
            <a:ext uri="{FF2B5EF4-FFF2-40B4-BE49-F238E27FC236}">
              <a16:creationId xmlns:a16="http://schemas.microsoft.com/office/drawing/2014/main" id="{6050E1BD-5635-400D-8946-D47C9D78D34F}"/>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13" name="AutoShape 3506" descr="feature_arrow">
          <a:extLst>
            <a:ext uri="{FF2B5EF4-FFF2-40B4-BE49-F238E27FC236}">
              <a16:creationId xmlns:a16="http://schemas.microsoft.com/office/drawing/2014/main" id="{FFA58BE1-ECE9-488A-B940-98B76AE09054}"/>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14" name="AutoShape 3507" descr="feature_arrow">
          <a:extLst>
            <a:ext uri="{FF2B5EF4-FFF2-40B4-BE49-F238E27FC236}">
              <a16:creationId xmlns:a16="http://schemas.microsoft.com/office/drawing/2014/main" id="{7CDD9062-3178-48CD-B5CF-A62DDF77C9C5}"/>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15" name="AutoShape 3508" descr="feature_arrow">
          <a:extLst>
            <a:ext uri="{FF2B5EF4-FFF2-40B4-BE49-F238E27FC236}">
              <a16:creationId xmlns:a16="http://schemas.microsoft.com/office/drawing/2014/main" id="{BC64DE37-4987-4AFF-A982-946F31150FF9}"/>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16" name="AutoShape 3509" descr="feature_arrow">
          <a:extLst>
            <a:ext uri="{FF2B5EF4-FFF2-40B4-BE49-F238E27FC236}">
              <a16:creationId xmlns:a16="http://schemas.microsoft.com/office/drawing/2014/main" id="{F18C7BAD-8077-4A83-912F-38A044743B51}"/>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17" name="AutoShape 3510" descr="feature_arrow">
          <a:extLst>
            <a:ext uri="{FF2B5EF4-FFF2-40B4-BE49-F238E27FC236}">
              <a16:creationId xmlns:a16="http://schemas.microsoft.com/office/drawing/2014/main" id="{4793B94E-42E0-4BAD-90B8-97B4253C2726}"/>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18" name="AutoShape 3511" descr="feature_arrow">
          <a:extLst>
            <a:ext uri="{FF2B5EF4-FFF2-40B4-BE49-F238E27FC236}">
              <a16:creationId xmlns:a16="http://schemas.microsoft.com/office/drawing/2014/main" id="{8ABA2849-7913-4FCD-BCE5-CF8F2A8F02C0}"/>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19" name="AutoShape 3512" descr="feature_arrow">
          <a:extLst>
            <a:ext uri="{FF2B5EF4-FFF2-40B4-BE49-F238E27FC236}">
              <a16:creationId xmlns:a16="http://schemas.microsoft.com/office/drawing/2014/main" id="{50E781AC-CF51-48EF-B214-267282D9411B}"/>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20" name="AutoShape 3513" descr="feature_arrow">
          <a:extLst>
            <a:ext uri="{FF2B5EF4-FFF2-40B4-BE49-F238E27FC236}">
              <a16:creationId xmlns:a16="http://schemas.microsoft.com/office/drawing/2014/main" id="{3ABB5436-4D2E-40EC-B59C-79D938F19728}"/>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21" name="AutoShape 3514" descr="feature_arrow">
          <a:extLst>
            <a:ext uri="{FF2B5EF4-FFF2-40B4-BE49-F238E27FC236}">
              <a16:creationId xmlns:a16="http://schemas.microsoft.com/office/drawing/2014/main" id="{B394D789-A89E-4FCB-8051-6BBCF9CD47E8}"/>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22" name="AutoShape 3515" descr="feature_arrow">
          <a:extLst>
            <a:ext uri="{FF2B5EF4-FFF2-40B4-BE49-F238E27FC236}">
              <a16:creationId xmlns:a16="http://schemas.microsoft.com/office/drawing/2014/main" id="{D2EBC66F-6C07-495C-A23D-74CBF2C4456B}"/>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23" name="AutoShape 3516" descr="feature_arrow">
          <a:extLst>
            <a:ext uri="{FF2B5EF4-FFF2-40B4-BE49-F238E27FC236}">
              <a16:creationId xmlns:a16="http://schemas.microsoft.com/office/drawing/2014/main" id="{4BA33A34-BF2A-45FF-94CC-4C7AB1F6B2D1}"/>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24" name="AutoShape 3517" descr="feature_arrow">
          <a:extLst>
            <a:ext uri="{FF2B5EF4-FFF2-40B4-BE49-F238E27FC236}">
              <a16:creationId xmlns:a16="http://schemas.microsoft.com/office/drawing/2014/main" id="{A0BDC9F0-37AA-4363-96EE-EF284C3ED6F4}"/>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25" name="AutoShape 3518" descr="feature_arrow">
          <a:extLst>
            <a:ext uri="{FF2B5EF4-FFF2-40B4-BE49-F238E27FC236}">
              <a16:creationId xmlns:a16="http://schemas.microsoft.com/office/drawing/2014/main" id="{8A156BF1-1FD9-476E-BAB4-93C6E3407533}"/>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26" name="AutoShape 3519" descr="feature_arrow">
          <a:extLst>
            <a:ext uri="{FF2B5EF4-FFF2-40B4-BE49-F238E27FC236}">
              <a16:creationId xmlns:a16="http://schemas.microsoft.com/office/drawing/2014/main" id="{43188E9C-319A-43C4-85CF-AB423F8CC44D}"/>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27" name="AutoShape 3520" descr="feature_arrow">
          <a:extLst>
            <a:ext uri="{FF2B5EF4-FFF2-40B4-BE49-F238E27FC236}">
              <a16:creationId xmlns:a16="http://schemas.microsoft.com/office/drawing/2014/main" id="{585E26F1-05BA-4A36-BB0B-5A4D0899FD84}"/>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628" name="AutoShape 3521" descr="feature_arrow">
          <a:extLst>
            <a:ext uri="{FF2B5EF4-FFF2-40B4-BE49-F238E27FC236}">
              <a16:creationId xmlns:a16="http://schemas.microsoft.com/office/drawing/2014/main" id="{EF4DCBDB-B7D7-419E-8902-A59F6D0E369F}"/>
            </a:ext>
          </a:extLst>
        </xdr:cNvPr>
        <xdr:cNvSpPr>
          <a:spLocks noChangeAspect="1" noChangeArrowheads="1"/>
        </xdr:cNvSpPr>
      </xdr:nvSpPr>
      <xdr:spPr bwMode="auto">
        <a:xfrm>
          <a:off x="1630680" y="3154680"/>
          <a:ext cx="66675" cy="66675"/>
        </a:xfrm>
        <a:prstGeom prst="rect">
          <a:avLst/>
        </a:prstGeom>
        <a:noFill/>
        <a:ln w="9525">
          <a:noFill/>
          <a:miter lim="800000"/>
          <a:headEnd/>
          <a:tailEnd/>
        </a:ln>
      </xdr:spPr>
    </xdr:sp>
    <xdr:clientData/>
  </xdr:oneCellAnchor>
  <xdr:twoCellAnchor editAs="oneCell">
    <xdr:from>
      <xdr:col>1</xdr:col>
      <xdr:colOff>0</xdr:colOff>
      <xdr:row>12</xdr:row>
      <xdr:rowOff>0</xdr:rowOff>
    </xdr:from>
    <xdr:to>
      <xdr:col>1</xdr:col>
      <xdr:colOff>65405</xdr:colOff>
      <xdr:row>12</xdr:row>
      <xdr:rowOff>65405</xdr:rowOff>
    </xdr:to>
    <xdr:sp macro="" textlink="">
      <xdr:nvSpPr>
        <xdr:cNvPr id="629" name="AutoShape 3438" descr="feature_arrow">
          <a:extLst>
            <a:ext uri="{FF2B5EF4-FFF2-40B4-BE49-F238E27FC236}">
              <a16:creationId xmlns:a16="http://schemas.microsoft.com/office/drawing/2014/main" id="{50EB3C11-9680-4CA8-AE86-A9E94AE8018C}"/>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30" name="AutoShape 3439" descr="feature_arrow">
          <a:extLst>
            <a:ext uri="{FF2B5EF4-FFF2-40B4-BE49-F238E27FC236}">
              <a16:creationId xmlns:a16="http://schemas.microsoft.com/office/drawing/2014/main" id="{694FA595-73EC-41B8-BCB3-9351F8F0BCF2}"/>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31" name="AutoShape 3440" descr="feature_arrow">
          <a:extLst>
            <a:ext uri="{FF2B5EF4-FFF2-40B4-BE49-F238E27FC236}">
              <a16:creationId xmlns:a16="http://schemas.microsoft.com/office/drawing/2014/main" id="{A75B4338-F71C-4C1B-B22C-E19FE4CA7F11}"/>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32" name="AutoShape 3441" descr="feature_arrow">
          <a:extLst>
            <a:ext uri="{FF2B5EF4-FFF2-40B4-BE49-F238E27FC236}">
              <a16:creationId xmlns:a16="http://schemas.microsoft.com/office/drawing/2014/main" id="{AD2EF0A4-841B-42FC-AF7C-990AC8974203}"/>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33" name="AutoShape 3442" descr="feature_arrow">
          <a:extLst>
            <a:ext uri="{FF2B5EF4-FFF2-40B4-BE49-F238E27FC236}">
              <a16:creationId xmlns:a16="http://schemas.microsoft.com/office/drawing/2014/main" id="{C3F5102F-8A0A-486E-B021-285692A724B2}"/>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34" name="AutoShape 3443" descr="feature_arrow">
          <a:extLst>
            <a:ext uri="{FF2B5EF4-FFF2-40B4-BE49-F238E27FC236}">
              <a16:creationId xmlns:a16="http://schemas.microsoft.com/office/drawing/2014/main" id="{3B796DE0-E809-4454-B6D0-F78D434A9EA6}"/>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35" name="AutoShape 3444" descr="feature_arrow">
          <a:extLst>
            <a:ext uri="{FF2B5EF4-FFF2-40B4-BE49-F238E27FC236}">
              <a16:creationId xmlns:a16="http://schemas.microsoft.com/office/drawing/2014/main" id="{EB7CD942-9E7C-4BBF-A940-C801E41EDA4F}"/>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36" name="AutoShape 3445" descr="feature_arrow">
          <a:extLst>
            <a:ext uri="{FF2B5EF4-FFF2-40B4-BE49-F238E27FC236}">
              <a16:creationId xmlns:a16="http://schemas.microsoft.com/office/drawing/2014/main" id="{8A5272DA-EE3A-455A-9B71-EAA73EB22376}"/>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37" name="AutoShape 3446" descr="feature_arrow">
          <a:extLst>
            <a:ext uri="{FF2B5EF4-FFF2-40B4-BE49-F238E27FC236}">
              <a16:creationId xmlns:a16="http://schemas.microsoft.com/office/drawing/2014/main" id="{7E0576F8-A8C9-41D1-A617-0AF5C2EAC4C7}"/>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38" name="AutoShape 3447" descr="feature_arrow">
          <a:extLst>
            <a:ext uri="{FF2B5EF4-FFF2-40B4-BE49-F238E27FC236}">
              <a16:creationId xmlns:a16="http://schemas.microsoft.com/office/drawing/2014/main" id="{144AB0BA-23FC-4C36-844D-FCA45B68DC41}"/>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39" name="AutoShape 3448" descr="feature_arrow">
          <a:extLst>
            <a:ext uri="{FF2B5EF4-FFF2-40B4-BE49-F238E27FC236}">
              <a16:creationId xmlns:a16="http://schemas.microsoft.com/office/drawing/2014/main" id="{E2FA6B9D-EB05-4B16-9024-469E835C1A7C}"/>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40" name="AutoShape 3449" descr="feature_arrow">
          <a:extLst>
            <a:ext uri="{FF2B5EF4-FFF2-40B4-BE49-F238E27FC236}">
              <a16:creationId xmlns:a16="http://schemas.microsoft.com/office/drawing/2014/main" id="{16E858C3-E2C2-48A3-87CC-2B10D6449246}"/>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41" name="AutoShape 3450" descr="feature_arrow">
          <a:extLst>
            <a:ext uri="{FF2B5EF4-FFF2-40B4-BE49-F238E27FC236}">
              <a16:creationId xmlns:a16="http://schemas.microsoft.com/office/drawing/2014/main" id="{56D6E075-18C0-463D-AD6F-01DA251339FB}"/>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42" name="AutoShape 3451" descr="feature_arrow">
          <a:extLst>
            <a:ext uri="{FF2B5EF4-FFF2-40B4-BE49-F238E27FC236}">
              <a16:creationId xmlns:a16="http://schemas.microsoft.com/office/drawing/2014/main" id="{92D80F18-E2F7-4D03-817A-12C45E7A8EE5}"/>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43" name="AutoShape 3452" descr="feature_arrow">
          <a:extLst>
            <a:ext uri="{FF2B5EF4-FFF2-40B4-BE49-F238E27FC236}">
              <a16:creationId xmlns:a16="http://schemas.microsoft.com/office/drawing/2014/main" id="{582A5B5F-CCA0-4F92-9F96-A7701BAEE61D}"/>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44" name="AutoShape 3453" descr="feature_arrow">
          <a:extLst>
            <a:ext uri="{FF2B5EF4-FFF2-40B4-BE49-F238E27FC236}">
              <a16:creationId xmlns:a16="http://schemas.microsoft.com/office/drawing/2014/main" id="{55218643-B70D-4CAA-9CC5-B7513D229EC5}"/>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45" name="AutoShape 3454" descr="feature_arrow">
          <a:extLst>
            <a:ext uri="{FF2B5EF4-FFF2-40B4-BE49-F238E27FC236}">
              <a16:creationId xmlns:a16="http://schemas.microsoft.com/office/drawing/2014/main" id="{E7669DAB-DA0D-4B3D-AD59-5384A5997896}"/>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46" name="AutoShape 3455" descr="feature_arrow">
          <a:extLst>
            <a:ext uri="{FF2B5EF4-FFF2-40B4-BE49-F238E27FC236}">
              <a16:creationId xmlns:a16="http://schemas.microsoft.com/office/drawing/2014/main" id="{6CD40638-6DC6-4F83-8CFE-AED4D6438BE1}"/>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47" name="AutoShape 3456" descr="feature_arrow">
          <a:extLst>
            <a:ext uri="{FF2B5EF4-FFF2-40B4-BE49-F238E27FC236}">
              <a16:creationId xmlns:a16="http://schemas.microsoft.com/office/drawing/2014/main" id="{1286971E-BB71-4B33-8311-6958D5E146D4}"/>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48" name="AutoShape 3457" descr="feature_arrow">
          <a:extLst>
            <a:ext uri="{FF2B5EF4-FFF2-40B4-BE49-F238E27FC236}">
              <a16:creationId xmlns:a16="http://schemas.microsoft.com/office/drawing/2014/main" id="{39F0577D-D3EB-4B3E-BA40-8531BFB36C8D}"/>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49" name="AutoShape 3458" descr="feature_arrow">
          <a:extLst>
            <a:ext uri="{FF2B5EF4-FFF2-40B4-BE49-F238E27FC236}">
              <a16:creationId xmlns:a16="http://schemas.microsoft.com/office/drawing/2014/main" id="{1A97168C-C384-455B-BF85-1CFD813499BF}"/>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50" name="AutoShape 3459" descr="feature_arrow">
          <a:extLst>
            <a:ext uri="{FF2B5EF4-FFF2-40B4-BE49-F238E27FC236}">
              <a16:creationId xmlns:a16="http://schemas.microsoft.com/office/drawing/2014/main" id="{C1C997A1-C5F9-46B1-9F7A-1CAC3AFB6E20}"/>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51" name="AutoShape 3460" descr="feature_arrow">
          <a:extLst>
            <a:ext uri="{FF2B5EF4-FFF2-40B4-BE49-F238E27FC236}">
              <a16:creationId xmlns:a16="http://schemas.microsoft.com/office/drawing/2014/main" id="{6C7A9EA1-98A5-4FD4-9197-5626BD332451}"/>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52" name="AutoShape 3461" descr="feature_arrow">
          <a:extLst>
            <a:ext uri="{FF2B5EF4-FFF2-40B4-BE49-F238E27FC236}">
              <a16:creationId xmlns:a16="http://schemas.microsoft.com/office/drawing/2014/main" id="{407BEC60-1700-4C4D-AA34-7BB5B6FEBE77}"/>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53" name="AutoShape 3462" descr="feature_arrow">
          <a:extLst>
            <a:ext uri="{FF2B5EF4-FFF2-40B4-BE49-F238E27FC236}">
              <a16:creationId xmlns:a16="http://schemas.microsoft.com/office/drawing/2014/main" id="{DB13EF97-17B6-44AB-B1A8-024B5B05009C}"/>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54" name="AutoShape 3463" descr="feature_arrow">
          <a:extLst>
            <a:ext uri="{FF2B5EF4-FFF2-40B4-BE49-F238E27FC236}">
              <a16:creationId xmlns:a16="http://schemas.microsoft.com/office/drawing/2014/main" id="{D4469C63-95A4-4FB2-8DD8-5E9E6DFC1737}"/>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55" name="AutoShape 3464" descr="feature_arrow">
          <a:extLst>
            <a:ext uri="{FF2B5EF4-FFF2-40B4-BE49-F238E27FC236}">
              <a16:creationId xmlns:a16="http://schemas.microsoft.com/office/drawing/2014/main" id="{F463FCD4-3B17-493F-AC1A-F6A4E876EE7C}"/>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56" name="AutoShape 3465" descr="feature_arrow">
          <a:extLst>
            <a:ext uri="{FF2B5EF4-FFF2-40B4-BE49-F238E27FC236}">
              <a16:creationId xmlns:a16="http://schemas.microsoft.com/office/drawing/2014/main" id="{EC12115B-D1DD-49E2-84E9-3457E2A244EA}"/>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57" name="AutoShape 3466" descr="feature_arrow">
          <a:extLst>
            <a:ext uri="{FF2B5EF4-FFF2-40B4-BE49-F238E27FC236}">
              <a16:creationId xmlns:a16="http://schemas.microsoft.com/office/drawing/2014/main" id="{D03109D1-9553-4F37-AD1D-856F7FF8DCA4}"/>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58" name="AutoShape 3467" descr="feature_arrow">
          <a:extLst>
            <a:ext uri="{FF2B5EF4-FFF2-40B4-BE49-F238E27FC236}">
              <a16:creationId xmlns:a16="http://schemas.microsoft.com/office/drawing/2014/main" id="{CCA8D903-32FF-437E-9E45-9C859199A6A4}"/>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59" name="AutoShape 3468" descr="feature_arrow">
          <a:extLst>
            <a:ext uri="{FF2B5EF4-FFF2-40B4-BE49-F238E27FC236}">
              <a16:creationId xmlns:a16="http://schemas.microsoft.com/office/drawing/2014/main" id="{AB539F40-A74B-4736-BD6C-7F2116BC4177}"/>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60" name="AutoShape 3469" descr="feature_arrow">
          <a:extLst>
            <a:ext uri="{FF2B5EF4-FFF2-40B4-BE49-F238E27FC236}">
              <a16:creationId xmlns:a16="http://schemas.microsoft.com/office/drawing/2014/main" id="{75286928-DA6A-4880-9261-6193D7F20E49}"/>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61" name="AutoShape 3470" descr="feature_arrow">
          <a:extLst>
            <a:ext uri="{FF2B5EF4-FFF2-40B4-BE49-F238E27FC236}">
              <a16:creationId xmlns:a16="http://schemas.microsoft.com/office/drawing/2014/main" id="{10F401C1-AB8B-4362-8061-D1FC4BD4BD77}"/>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62" name="AutoShape 3471" descr="feature_arrow">
          <a:extLst>
            <a:ext uri="{FF2B5EF4-FFF2-40B4-BE49-F238E27FC236}">
              <a16:creationId xmlns:a16="http://schemas.microsoft.com/office/drawing/2014/main" id="{0690BF70-08F7-4A1F-BB88-E6FC8323C48A}"/>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63" name="AutoShape 3472" descr="feature_arrow">
          <a:extLst>
            <a:ext uri="{FF2B5EF4-FFF2-40B4-BE49-F238E27FC236}">
              <a16:creationId xmlns:a16="http://schemas.microsoft.com/office/drawing/2014/main" id="{A501D5FF-A839-4B90-BE3D-D6D864B07AD8}"/>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64" name="AutoShape 3473" descr="feature_arrow">
          <a:extLst>
            <a:ext uri="{FF2B5EF4-FFF2-40B4-BE49-F238E27FC236}">
              <a16:creationId xmlns:a16="http://schemas.microsoft.com/office/drawing/2014/main" id="{3FED373E-F146-4892-BD2B-7D2124CA02C2}"/>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65" name="AutoShape 3474" descr="feature_arrow">
          <a:extLst>
            <a:ext uri="{FF2B5EF4-FFF2-40B4-BE49-F238E27FC236}">
              <a16:creationId xmlns:a16="http://schemas.microsoft.com/office/drawing/2014/main" id="{16004AD2-A4E3-4373-8055-82851B5D75BD}"/>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66" name="AutoShape 3475" descr="feature_arrow">
          <a:extLst>
            <a:ext uri="{FF2B5EF4-FFF2-40B4-BE49-F238E27FC236}">
              <a16:creationId xmlns:a16="http://schemas.microsoft.com/office/drawing/2014/main" id="{665FC024-4490-41FC-B62C-CB8973D32997}"/>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67" name="AutoShape 3476" descr="feature_arrow">
          <a:extLst>
            <a:ext uri="{FF2B5EF4-FFF2-40B4-BE49-F238E27FC236}">
              <a16:creationId xmlns:a16="http://schemas.microsoft.com/office/drawing/2014/main" id="{0FCF45EB-CB88-4090-B230-3D7C28BDBADF}"/>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68" name="AutoShape 3477" descr="feature_arrow">
          <a:extLst>
            <a:ext uri="{FF2B5EF4-FFF2-40B4-BE49-F238E27FC236}">
              <a16:creationId xmlns:a16="http://schemas.microsoft.com/office/drawing/2014/main" id="{75191C33-3FFE-4593-9806-F5BF9A9C4ABF}"/>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69" name="AutoShape 3478" descr="feature_arrow">
          <a:extLst>
            <a:ext uri="{FF2B5EF4-FFF2-40B4-BE49-F238E27FC236}">
              <a16:creationId xmlns:a16="http://schemas.microsoft.com/office/drawing/2014/main" id="{6EA3C285-5D1A-403F-BB26-5AE17D21C927}"/>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70" name="AutoShape 3479" descr="feature_arrow">
          <a:extLst>
            <a:ext uri="{FF2B5EF4-FFF2-40B4-BE49-F238E27FC236}">
              <a16:creationId xmlns:a16="http://schemas.microsoft.com/office/drawing/2014/main" id="{2427069B-58C0-4E8E-B706-223B61DC7F93}"/>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71" name="AutoShape 3480" descr="feature_arrow">
          <a:extLst>
            <a:ext uri="{FF2B5EF4-FFF2-40B4-BE49-F238E27FC236}">
              <a16:creationId xmlns:a16="http://schemas.microsoft.com/office/drawing/2014/main" id="{C1C94479-B5C7-4359-8F13-36C4DC798A0E}"/>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72" name="AutoShape 3481" descr="feature_arrow">
          <a:extLst>
            <a:ext uri="{FF2B5EF4-FFF2-40B4-BE49-F238E27FC236}">
              <a16:creationId xmlns:a16="http://schemas.microsoft.com/office/drawing/2014/main" id="{BF880C0C-96E7-479B-A8A9-80A04C663B67}"/>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73" name="AutoShape 3482" descr="feature_arrow">
          <a:extLst>
            <a:ext uri="{FF2B5EF4-FFF2-40B4-BE49-F238E27FC236}">
              <a16:creationId xmlns:a16="http://schemas.microsoft.com/office/drawing/2014/main" id="{C6F4F700-A242-4020-866A-A49432A03ABE}"/>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74" name="AutoShape 3483" descr="feature_arrow">
          <a:extLst>
            <a:ext uri="{FF2B5EF4-FFF2-40B4-BE49-F238E27FC236}">
              <a16:creationId xmlns:a16="http://schemas.microsoft.com/office/drawing/2014/main" id="{E03841D8-0FFB-4C7A-A666-DDCF4B557359}"/>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75" name="AutoShape 3484" descr="feature_arrow">
          <a:extLst>
            <a:ext uri="{FF2B5EF4-FFF2-40B4-BE49-F238E27FC236}">
              <a16:creationId xmlns:a16="http://schemas.microsoft.com/office/drawing/2014/main" id="{1435D839-3551-4902-9314-0AD04858BA1F}"/>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76" name="AutoShape 3485" descr="feature_arrow">
          <a:extLst>
            <a:ext uri="{FF2B5EF4-FFF2-40B4-BE49-F238E27FC236}">
              <a16:creationId xmlns:a16="http://schemas.microsoft.com/office/drawing/2014/main" id="{A335440F-E0F4-4231-ADF7-C7AE7C373C96}"/>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77" name="AutoShape 3486" descr="feature_arrow">
          <a:extLst>
            <a:ext uri="{FF2B5EF4-FFF2-40B4-BE49-F238E27FC236}">
              <a16:creationId xmlns:a16="http://schemas.microsoft.com/office/drawing/2014/main" id="{B8FECD8E-AC65-4B8C-9894-7778F31D15BE}"/>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78" name="AutoShape 3487" descr="feature_arrow">
          <a:extLst>
            <a:ext uri="{FF2B5EF4-FFF2-40B4-BE49-F238E27FC236}">
              <a16:creationId xmlns:a16="http://schemas.microsoft.com/office/drawing/2014/main" id="{3149AEA2-CCF0-4F47-9A78-9D009457CABB}"/>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79" name="AutoShape 3488" descr="feature_arrow">
          <a:extLst>
            <a:ext uri="{FF2B5EF4-FFF2-40B4-BE49-F238E27FC236}">
              <a16:creationId xmlns:a16="http://schemas.microsoft.com/office/drawing/2014/main" id="{0F24D617-7CBB-4A07-B8DB-60DC3A760D53}"/>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80" name="AutoShape 3489" descr="feature_arrow">
          <a:extLst>
            <a:ext uri="{FF2B5EF4-FFF2-40B4-BE49-F238E27FC236}">
              <a16:creationId xmlns:a16="http://schemas.microsoft.com/office/drawing/2014/main" id="{B5F08125-83DC-44C3-8BBB-962220FA32C5}"/>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81" name="AutoShape 3490" descr="feature_arrow">
          <a:extLst>
            <a:ext uri="{FF2B5EF4-FFF2-40B4-BE49-F238E27FC236}">
              <a16:creationId xmlns:a16="http://schemas.microsoft.com/office/drawing/2014/main" id="{9623986C-27F6-409E-99C3-6AA3FA58AC36}"/>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82" name="AutoShape 3491" descr="feature_arrow">
          <a:extLst>
            <a:ext uri="{FF2B5EF4-FFF2-40B4-BE49-F238E27FC236}">
              <a16:creationId xmlns:a16="http://schemas.microsoft.com/office/drawing/2014/main" id="{2C94A4CB-3019-4EF8-A58C-3C4AEA8769C7}"/>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83" name="AutoShape 3492" descr="feature_arrow">
          <a:extLst>
            <a:ext uri="{FF2B5EF4-FFF2-40B4-BE49-F238E27FC236}">
              <a16:creationId xmlns:a16="http://schemas.microsoft.com/office/drawing/2014/main" id="{10181448-3B85-41DB-A18A-26FC57E6A465}"/>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84" name="AutoShape 3493" descr="feature_arrow">
          <a:extLst>
            <a:ext uri="{FF2B5EF4-FFF2-40B4-BE49-F238E27FC236}">
              <a16:creationId xmlns:a16="http://schemas.microsoft.com/office/drawing/2014/main" id="{1D16A9B7-322B-4098-960B-8BFBD19F0D77}"/>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85" name="AutoShape 3494" descr="feature_arrow">
          <a:extLst>
            <a:ext uri="{FF2B5EF4-FFF2-40B4-BE49-F238E27FC236}">
              <a16:creationId xmlns:a16="http://schemas.microsoft.com/office/drawing/2014/main" id="{FA1D29F1-8D7E-493B-ACB3-4F72C7CA66F0}"/>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86" name="AutoShape 3495" descr="feature_arrow">
          <a:extLst>
            <a:ext uri="{FF2B5EF4-FFF2-40B4-BE49-F238E27FC236}">
              <a16:creationId xmlns:a16="http://schemas.microsoft.com/office/drawing/2014/main" id="{FCEC2245-5D64-48C2-80A9-4011E1C659A7}"/>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87" name="AutoShape 3496" descr="feature_arrow">
          <a:extLst>
            <a:ext uri="{FF2B5EF4-FFF2-40B4-BE49-F238E27FC236}">
              <a16:creationId xmlns:a16="http://schemas.microsoft.com/office/drawing/2014/main" id="{AB78681E-9B5A-4FD4-8226-494BFF4D1097}"/>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88" name="AutoShape 3497" descr="feature_arrow">
          <a:extLst>
            <a:ext uri="{FF2B5EF4-FFF2-40B4-BE49-F238E27FC236}">
              <a16:creationId xmlns:a16="http://schemas.microsoft.com/office/drawing/2014/main" id="{8D706434-B204-4E52-A0F3-B0B74CE6068A}"/>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89" name="AutoShape 3498" descr="feature_arrow">
          <a:extLst>
            <a:ext uri="{FF2B5EF4-FFF2-40B4-BE49-F238E27FC236}">
              <a16:creationId xmlns:a16="http://schemas.microsoft.com/office/drawing/2014/main" id="{0D1960AB-8FC9-4119-8B23-C6B5F43BC9C4}"/>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90" name="AutoShape 3499" descr="feature_arrow">
          <a:extLst>
            <a:ext uri="{FF2B5EF4-FFF2-40B4-BE49-F238E27FC236}">
              <a16:creationId xmlns:a16="http://schemas.microsoft.com/office/drawing/2014/main" id="{79F211BB-EF23-4CB5-A03A-A2821E30D4C2}"/>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91" name="AutoShape 3500" descr="feature_arrow">
          <a:extLst>
            <a:ext uri="{FF2B5EF4-FFF2-40B4-BE49-F238E27FC236}">
              <a16:creationId xmlns:a16="http://schemas.microsoft.com/office/drawing/2014/main" id="{50FF60B3-0958-472A-A0D9-00A68F2502F0}"/>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92" name="AutoShape 3501" descr="feature_arrow">
          <a:extLst>
            <a:ext uri="{FF2B5EF4-FFF2-40B4-BE49-F238E27FC236}">
              <a16:creationId xmlns:a16="http://schemas.microsoft.com/office/drawing/2014/main" id="{399554C5-3905-4317-B7AB-B6A6F65FD858}"/>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93" name="AutoShape 3502" descr="feature_arrow">
          <a:extLst>
            <a:ext uri="{FF2B5EF4-FFF2-40B4-BE49-F238E27FC236}">
              <a16:creationId xmlns:a16="http://schemas.microsoft.com/office/drawing/2014/main" id="{D70BE8BB-EC95-492D-AAF2-0610345BC099}"/>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94" name="AutoShape 3503" descr="feature_arrow">
          <a:extLst>
            <a:ext uri="{FF2B5EF4-FFF2-40B4-BE49-F238E27FC236}">
              <a16:creationId xmlns:a16="http://schemas.microsoft.com/office/drawing/2014/main" id="{F5D450F4-C93A-4294-B897-5425E2C802CB}"/>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95" name="AutoShape 3504" descr="feature_arrow">
          <a:extLst>
            <a:ext uri="{FF2B5EF4-FFF2-40B4-BE49-F238E27FC236}">
              <a16:creationId xmlns:a16="http://schemas.microsoft.com/office/drawing/2014/main" id="{E6249123-6B13-48D6-AC18-12367A23593B}"/>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96" name="AutoShape 3505" descr="feature_arrow">
          <a:extLst>
            <a:ext uri="{FF2B5EF4-FFF2-40B4-BE49-F238E27FC236}">
              <a16:creationId xmlns:a16="http://schemas.microsoft.com/office/drawing/2014/main" id="{D9207C7F-7A68-4CAD-9391-8697D9783CA1}"/>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97" name="AutoShape 3506" descr="feature_arrow">
          <a:extLst>
            <a:ext uri="{FF2B5EF4-FFF2-40B4-BE49-F238E27FC236}">
              <a16:creationId xmlns:a16="http://schemas.microsoft.com/office/drawing/2014/main" id="{B4496347-F10C-41C4-B554-BB937DAFC39A}"/>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98" name="AutoShape 3507" descr="feature_arrow">
          <a:extLst>
            <a:ext uri="{FF2B5EF4-FFF2-40B4-BE49-F238E27FC236}">
              <a16:creationId xmlns:a16="http://schemas.microsoft.com/office/drawing/2014/main" id="{1CBB78EF-6D08-46FA-8BCC-3817C08D5CA4}"/>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699" name="AutoShape 3508" descr="feature_arrow">
          <a:extLst>
            <a:ext uri="{FF2B5EF4-FFF2-40B4-BE49-F238E27FC236}">
              <a16:creationId xmlns:a16="http://schemas.microsoft.com/office/drawing/2014/main" id="{C84B70B4-3A29-475F-B155-32C0599DF1A0}"/>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00" name="AutoShape 3509" descr="feature_arrow">
          <a:extLst>
            <a:ext uri="{FF2B5EF4-FFF2-40B4-BE49-F238E27FC236}">
              <a16:creationId xmlns:a16="http://schemas.microsoft.com/office/drawing/2014/main" id="{0DD47486-8140-4509-AC29-D98502159F4D}"/>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01" name="AutoShape 3510" descr="feature_arrow">
          <a:extLst>
            <a:ext uri="{FF2B5EF4-FFF2-40B4-BE49-F238E27FC236}">
              <a16:creationId xmlns:a16="http://schemas.microsoft.com/office/drawing/2014/main" id="{033CD801-538B-44E7-B272-F9B3F181DA1D}"/>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02" name="AutoShape 3511" descr="feature_arrow">
          <a:extLst>
            <a:ext uri="{FF2B5EF4-FFF2-40B4-BE49-F238E27FC236}">
              <a16:creationId xmlns:a16="http://schemas.microsoft.com/office/drawing/2014/main" id="{31AAD90C-C178-486C-97D8-C38CFAB6A5AD}"/>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03" name="AutoShape 3512" descr="feature_arrow">
          <a:extLst>
            <a:ext uri="{FF2B5EF4-FFF2-40B4-BE49-F238E27FC236}">
              <a16:creationId xmlns:a16="http://schemas.microsoft.com/office/drawing/2014/main" id="{0CC51168-1D3B-4907-AB7F-19134FD84D04}"/>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04" name="AutoShape 3513" descr="feature_arrow">
          <a:extLst>
            <a:ext uri="{FF2B5EF4-FFF2-40B4-BE49-F238E27FC236}">
              <a16:creationId xmlns:a16="http://schemas.microsoft.com/office/drawing/2014/main" id="{7972B590-4266-4EA3-AF47-7D461BF3276A}"/>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05" name="AutoShape 3514" descr="feature_arrow">
          <a:extLst>
            <a:ext uri="{FF2B5EF4-FFF2-40B4-BE49-F238E27FC236}">
              <a16:creationId xmlns:a16="http://schemas.microsoft.com/office/drawing/2014/main" id="{150455C6-598F-4F06-9EA7-21BDA113387E}"/>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06" name="AutoShape 3515" descr="feature_arrow">
          <a:extLst>
            <a:ext uri="{FF2B5EF4-FFF2-40B4-BE49-F238E27FC236}">
              <a16:creationId xmlns:a16="http://schemas.microsoft.com/office/drawing/2014/main" id="{D0A9FEAA-A21E-4E59-BF23-225D20B6D3E9}"/>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07" name="AutoShape 3516" descr="feature_arrow">
          <a:extLst>
            <a:ext uri="{FF2B5EF4-FFF2-40B4-BE49-F238E27FC236}">
              <a16:creationId xmlns:a16="http://schemas.microsoft.com/office/drawing/2014/main" id="{30A1A70A-F99B-4686-8484-1E649D1420B5}"/>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08" name="AutoShape 3517" descr="feature_arrow">
          <a:extLst>
            <a:ext uri="{FF2B5EF4-FFF2-40B4-BE49-F238E27FC236}">
              <a16:creationId xmlns:a16="http://schemas.microsoft.com/office/drawing/2014/main" id="{DFBF73DB-B625-4C76-B66D-D4C94CC12645}"/>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09" name="AutoShape 3518" descr="feature_arrow">
          <a:extLst>
            <a:ext uri="{FF2B5EF4-FFF2-40B4-BE49-F238E27FC236}">
              <a16:creationId xmlns:a16="http://schemas.microsoft.com/office/drawing/2014/main" id="{404BFBD2-64C9-4E59-9D1A-F137F82731DF}"/>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10" name="AutoShape 3519" descr="feature_arrow">
          <a:extLst>
            <a:ext uri="{FF2B5EF4-FFF2-40B4-BE49-F238E27FC236}">
              <a16:creationId xmlns:a16="http://schemas.microsoft.com/office/drawing/2014/main" id="{E2FF269F-181B-4FC6-ACB8-64AED5A96E94}"/>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11" name="AutoShape 3520" descr="feature_arrow">
          <a:extLst>
            <a:ext uri="{FF2B5EF4-FFF2-40B4-BE49-F238E27FC236}">
              <a16:creationId xmlns:a16="http://schemas.microsoft.com/office/drawing/2014/main" id="{4824B5F9-433F-4CE0-A1D9-097BA23BDE70}"/>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12" name="AutoShape 3521" descr="feature_arrow">
          <a:extLst>
            <a:ext uri="{FF2B5EF4-FFF2-40B4-BE49-F238E27FC236}">
              <a16:creationId xmlns:a16="http://schemas.microsoft.com/office/drawing/2014/main" id="{BFED6AD9-4238-48E7-8388-9D36B1051188}"/>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13" name="AutoShape 3438" descr="feature_arrow">
          <a:extLst>
            <a:ext uri="{FF2B5EF4-FFF2-40B4-BE49-F238E27FC236}">
              <a16:creationId xmlns:a16="http://schemas.microsoft.com/office/drawing/2014/main" id="{F52B5D2F-70BF-42E7-B4C8-C68AD3601689}"/>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14" name="AutoShape 3439" descr="feature_arrow">
          <a:extLst>
            <a:ext uri="{FF2B5EF4-FFF2-40B4-BE49-F238E27FC236}">
              <a16:creationId xmlns:a16="http://schemas.microsoft.com/office/drawing/2014/main" id="{DAB5B761-1E6B-4992-8B80-2FA053729816}"/>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15" name="AutoShape 3440" descr="feature_arrow">
          <a:extLst>
            <a:ext uri="{FF2B5EF4-FFF2-40B4-BE49-F238E27FC236}">
              <a16:creationId xmlns:a16="http://schemas.microsoft.com/office/drawing/2014/main" id="{1BB6DD42-B349-4D8E-9D40-026DA6A3FDAA}"/>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16" name="AutoShape 3441" descr="feature_arrow">
          <a:extLst>
            <a:ext uri="{FF2B5EF4-FFF2-40B4-BE49-F238E27FC236}">
              <a16:creationId xmlns:a16="http://schemas.microsoft.com/office/drawing/2014/main" id="{1FAFB1DD-E632-4108-BFD0-F9043F0302E3}"/>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17" name="AutoShape 3442" descr="feature_arrow">
          <a:extLst>
            <a:ext uri="{FF2B5EF4-FFF2-40B4-BE49-F238E27FC236}">
              <a16:creationId xmlns:a16="http://schemas.microsoft.com/office/drawing/2014/main" id="{A1B1A4C7-AB4B-4B56-B755-6567067C5FE4}"/>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18" name="AutoShape 3443" descr="feature_arrow">
          <a:extLst>
            <a:ext uri="{FF2B5EF4-FFF2-40B4-BE49-F238E27FC236}">
              <a16:creationId xmlns:a16="http://schemas.microsoft.com/office/drawing/2014/main" id="{389A69F6-6CFA-46C6-8435-83A02570733A}"/>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19" name="AutoShape 3444" descr="feature_arrow">
          <a:extLst>
            <a:ext uri="{FF2B5EF4-FFF2-40B4-BE49-F238E27FC236}">
              <a16:creationId xmlns:a16="http://schemas.microsoft.com/office/drawing/2014/main" id="{501F65D5-E060-4A5D-AEE3-587D60D6CBA6}"/>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20" name="AutoShape 3445" descr="feature_arrow">
          <a:extLst>
            <a:ext uri="{FF2B5EF4-FFF2-40B4-BE49-F238E27FC236}">
              <a16:creationId xmlns:a16="http://schemas.microsoft.com/office/drawing/2014/main" id="{9E070B48-6D95-4B55-9CFF-267BA905D145}"/>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21" name="AutoShape 3446" descr="feature_arrow">
          <a:extLst>
            <a:ext uri="{FF2B5EF4-FFF2-40B4-BE49-F238E27FC236}">
              <a16:creationId xmlns:a16="http://schemas.microsoft.com/office/drawing/2014/main" id="{79ED9DC5-D551-477F-B51D-CC3347B95B6F}"/>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22" name="AutoShape 3447" descr="feature_arrow">
          <a:extLst>
            <a:ext uri="{FF2B5EF4-FFF2-40B4-BE49-F238E27FC236}">
              <a16:creationId xmlns:a16="http://schemas.microsoft.com/office/drawing/2014/main" id="{D87BCDB2-C761-421C-ADEC-090C6B5D8D9E}"/>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23" name="AutoShape 3448" descr="feature_arrow">
          <a:extLst>
            <a:ext uri="{FF2B5EF4-FFF2-40B4-BE49-F238E27FC236}">
              <a16:creationId xmlns:a16="http://schemas.microsoft.com/office/drawing/2014/main" id="{7AE4EA90-6460-4E73-883F-D7C4FCBDC98A}"/>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24" name="AutoShape 3449" descr="feature_arrow">
          <a:extLst>
            <a:ext uri="{FF2B5EF4-FFF2-40B4-BE49-F238E27FC236}">
              <a16:creationId xmlns:a16="http://schemas.microsoft.com/office/drawing/2014/main" id="{839FFA0B-9D08-47F3-860B-76AD056D1FF7}"/>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25" name="AutoShape 3450" descr="feature_arrow">
          <a:extLst>
            <a:ext uri="{FF2B5EF4-FFF2-40B4-BE49-F238E27FC236}">
              <a16:creationId xmlns:a16="http://schemas.microsoft.com/office/drawing/2014/main" id="{7D8A8C1F-5E64-4ACC-B6D2-EDFDFCE72F30}"/>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26" name="AutoShape 3451" descr="feature_arrow">
          <a:extLst>
            <a:ext uri="{FF2B5EF4-FFF2-40B4-BE49-F238E27FC236}">
              <a16:creationId xmlns:a16="http://schemas.microsoft.com/office/drawing/2014/main" id="{514C6DDC-5A0E-4A23-838D-538B7DAFC405}"/>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27" name="AutoShape 3452" descr="feature_arrow">
          <a:extLst>
            <a:ext uri="{FF2B5EF4-FFF2-40B4-BE49-F238E27FC236}">
              <a16:creationId xmlns:a16="http://schemas.microsoft.com/office/drawing/2014/main" id="{C8FB55B8-EB43-4B70-AFEF-214653B8325A}"/>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28" name="AutoShape 3453" descr="feature_arrow">
          <a:extLst>
            <a:ext uri="{FF2B5EF4-FFF2-40B4-BE49-F238E27FC236}">
              <a16:creationId xmlns:a16="http://schemas.microsoft.com/office/drawing/2014/main" id="{CE49E158-9D67-41A3-8373-563CC417CBD8}"/>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29" name="AutoShape 3454" descr="feature_arrow">
          <a:extLst>
            <a:ext uri="{FF2B5EF4-FFF2-40B4-BE49-F238E27FC236}">
              <a16:creationId xmlns:a16="http://schemas.microsoft.com/office/drawing/2014/main" id="{0C26759D-11A7-40D7-A1E2-8E491D5F993F}"/>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30" name="AutoShape 3455" descr="feature_arrow">
          <a:extLst>
            <a:ext uri="{FF2B5EF4-FFF2-40B4-BE49-F238E27FC236}">
              <a16:creationId xmlns:a16="http://schemas.microsoft.com/office/drawing/2014/main" id="{9D19015D-61F6-47A7-8568-0133978BF29B}"/>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31" name="AutoShape 3456" descr="feature_arrow">
          <a:extLst>
            <a:ext uri="{FF2B5EF4-FFF2-40B4-BE49-F238E27FC236}">
              <a16:creationId xmlns:a16="http://schemas.microsoft.com/office/drawing/2014/main" id="{C00A5879-EAA9-4B8B-A4FA-49A7EE742EE8}"/>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32" name="AutoShape 3457" descr="feature_arrow">
          <a:extLst>
            <a:ext uri="{FF2B5EF4-FFF2-40B4-BE49-F238E27FC236}">
              <a16:creationId xmlns:a16="http://schemas.microsoft.com/office/drawing/2014/main" id="{1FA2FFD1-BB78-499E-BE37-8348DF299F14}"/>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33" name="AutoShape 3458" descr="feature_arrow">
          <a:extLst>
            <a:ext uri="{FF2B5EF4-FFF2-40B4-BE49-F238E27FC236}">
              <a16:creationId xmlns:a16="http://schemas.microsoft.com/office/drawing/2014/main" id="{2AA1A396-9D0F-4C36-B046-2483A76B0585}"/>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34" name="AutoShape 3459" descr="feature_arrow">
          <a:extLst>
            <a:ext uri="{FF2B5EF4-FFF2-40B4-BE49-F238E27FC236}">
              <a16:creationId xmlns:a16="http://schemas.microsoft.com/office/drawing/2014/main" id="{37EF07CE-5589-4B55-8592-943C31D4B25D}"/>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35" name="AutoShape 3460" descr="feature_arrow">
          <a:extLst>
            <a:ext uri="{FF2B5EF4-FFF2-40B4-BE49-F238E27FC236}">
              <a16:creationId xmlns:a16="http://schemas.microsoft.com/office/drawing/2014/main" id="{F5CC7BF7-EE5A-47C1-88CE-32224E5C4D25}"/>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36" name="AutoShape 3461" descr="feature_arrow">
          <a:extLst>
            <a:ext uri="{FF2B5EF4-FFF2-40B4-BE49-F238E27FC236}">
              <a16:creationId xmlns:a16="http://schemas.microsoft.com/office/drawing/2014/main" id="{8FBABF4D-A40A-4064-9F08-7BCF20307FC4}"/>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37" name="AutoShape 3462" descr="feature_arrow">
          <a:extLst>
            <a:ext uri="{FF2B5EF4-FFF2-40B4-BE49-F238E27FC236}">
              <a16:creationId xmlns:a16="http://schemas.microsoft.com/office/drawing/2014/main" id="{42DDEB71-896C-4D50-896C-ABBEACAA3C8E}"/>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38" name="AutoShape 3463" descr="feature_arrow">
          <a:extLst>
            <a:ext uri="{FF2B5EF4-FFF2-40B4-BE49-F238E27FC236}">
              <a16:creationId xmlns:a16="http://schemas.microsoft.com/office/drawing/2014/main" id="{6B7E521B-6977-4BC2-8F0B-C1AEE43C65EB}"/>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39" name="AutoShape 3464" descr="feature_arrow">
          <a:extLst>
            <a:ext uri="{FF2B5EF4-FFF2-40B4-BE49-F238E27FC236}">
              <a16:creationId xmlns:a16="http://schemas.microsoft.com/office/drawing/2014/main" id="{2D03C5EC-3C34-4D54-9553-D5CC3D50AE7A}"/>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40" name="AutoShape 3465" descr="feature_arrow">
          <a:extLst>
            <a:ext uri="{FF2B5EF4-FFF2-40B4-BE49-F238E27FC236}">
              <a16:creationId xmlns:a16="http://schemas.microsoft.com/office/drawing/2014/main" id="{3422DD76-BA79-40D0-B95F-6219946B3F3D}"/>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41" name="AutoShape 3466" descr="feature_arrow">
          <a:extLst>
            <a:ext uri="{FF2B5EF4-FFF2-40B4-BE49-F238E27FC236}">
              <a16:creationId xmlns:a16="http://schemas.microsoft.com/office/drawing/2014/main" id="{91CA96DB-305D-4409-A31C-C11867AAAB3E}"/>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42" name="AutoShape 3467" descr="feature_arrow">
          <a:extLst>
            <a:ext uri="{FF2B5EF4-FFF2-40B4-BE49-F238E27FC236}">
              <a16:creationId xmlns:a16="http://schemas.microsoft.com/office/drawing/2014/main" id="{401C457F-4E5D-4294-B342-A37971E20FF9}"/>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43" name="AutoShape 3468" descr="feature_arrow">
          <a:extLst>
            <a:ext uri="{FF2B5EF4-FFF2-40B4-BE49-F238E27FC236}">
              <a16:creationId xmlns:a16="http://schemas.microsoft.com/office/drawing/2014/main" id="{1B6EC9E8-D59A-4154-95C8-9FB204CE14AE}"/>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44" name="AutoShape 3469" descr="feature_arrow">
          <a:extLst>
            <a:ext uri="{FF2B5EF4-FFF2-40B4-BE49-F238E27FC236}">
              <a16:creationId xmlns:a16="http://schemas.microsoft.com/office/drawing/2014/main" id="{2365E739-1D31-4323-B5AD-8C674DEC8F8C}"/>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45" name="AutoShape 3470" descr="feature_arrow">
          <a:extLst>
            <a:ext uri="{FF2B5EF4-FFF2-40B4-BE49-F238E27FC236}">
              <a16:creationId xmlns:a16="http://schemas.microsoft.com/office/drawing/2014/main" id="{D49617AB-F9CB-4409-B245-D99D2A6B2CBD}"/>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46" name="AutoShape 3471" descr="feature_arrow">
          <a:extLst>
            <a:ext uri="{FF2B5EF4-FFF2-40B4-BE49-F238E27FC236}">
              <a16:creationId xmlns:a16="http://schemas.microsoft.com/office/drawing/2014/main" id="{C19EE0AB-C0F3-4825-904F-268A48E604A7}"/>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47" name="AutoShape 3472" descr="feature_arrow">
          <a:extLst>
            <a:ext uri="{FF2B5EF4-FFF2-40B4-BE49-F238E27FC236}">
              <a16:creationId xmlns:a16="http://schemas.microsoft.com/office/drawing/2014/main" id="{83FC50F9-5CE2-4766-975E-D460A07F6395}"/>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48" name="AutoShape 3473" descr="feature_arrow">
          <a:extLst>
            <a:ext uri="{FF2B5EF4-FFF2-40B4-BE49-F238E27FC236}">
              <a16:creationId xmlns:a16="http://schemas.microsoft.com/office/drawing/2014/main" id="{836222BD-D551-43E5-AF24-D33BA09CFBB2}"/>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49" name="AutoShape 3474" descr="feature_arrow">
          <a:extLst>
            <a:ext uri="{FF2B5EF4-FFF2-40B4-BE49-F238E27FC236}">
              <a16:creationId xmlns:a16="http://schemas.microsoft.com/office/drawing/2014/main" id="{767BC8F7-0B8C-404D-AD24-FE3A38926AF3}"/>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50" name="AutoShape 3475" descr="feature_arrow">
          <a:extLst>
            <a:ext uri="{FF2B5EF4-FFF2-40B4-BE49-F238E27FC236}">
              <a16:creationId xmlns:a16="http://schemas.microsoft.com/office/drawing/2014/main" id="{56337E9F-75A8-4C18-9DA7-48C9EE61D610}"/>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51" name="AutoShape 3476" descr="feature_arrow">
          <a:extLst>
            <a:ext uri="{FF2B5EF4-FFF2-40B4-BE49-F238E27FC236}">
              <a16:creationId xmlns:a16="http://schemas.microsoft.com/office/drawing/2014/main" id="{E4A1B721-9EBD-4E9E-AF1D-56E1FC9AE52E}"/>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52" name="AutoShape 3477" descr="feature_arrow">
          <a:extLst>
            <a:ext uri="{FF2B5EF4-FFF2-40B4-BE49-F238E27FC236}">
              <a16:creationId xmlns:a16="http://schemas.microsoft.com/office/drawing/2014/main" id="{8290BECF-B989-44F0-A489-802D00A5C51F}"/>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53" name="AutoShape 3478" descr="feature_arrow">
          <a:extLst>
            <a:ext uri="{FF2B5EF4-FFF2-40B4-BE49-F238E27FC236}">
              <a16:creationId xmlns:a16="http://schemas.microsoft.com/office/drawing/2014/main" id="{3A21BA52-23B7-4390-B69B-DC8D38349BE2}"/>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54" name="AutoShape 3479" descr="feature_arrow">
          <a:extLst>
            <a:ext uri="{FF2B5EF4-FFF2-40B4-BE49-F238E27FC236}">
              <a16:creationId xmlns:a16="http://schemas.microsoft.com/office/drawing/2014/main" id="{D5E66703-B458-49D8-B0EB-EF72E9CD489B}"/>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55" name="AutoShape 3480" descr="feature_arrow">
          <a:extLst>
            <a:ext uri="{FF2B5EF4-FFF2-40B4-BE49-F238E27FC236}">
              <a16:creationId xmlns:a16="http://schemas.microsoft.com/office/drawing/2014/main" id="{C9BD316D-6F24-4AD8-8084-ACB8914B8D64}"/>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56" name="AutoShape 3481" descr="feature_arrow">
          <a:extLst>
            <a:ext uri="{FF2B5EF4-FFF2-40B4-BE49-F238E27FC236}">
              <a16:creationId xmlns:a16="http://schemas.microsoft.com/office/drawing/2014/main" id="{0285CEA6-5C1B-4156-B63C-9D020ABA3063}"/>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57" name="AutoShape 3482" descr="feature_arrow">
          <a:extLst>
            <a:ext uri="{FF2B5EF4-FFF2-40B4-BE49-F238E27FC236}">
              <a16:creationId xmlns:a16="http://schemas.microsoft.com/office/drawing/2014/main" id="{9C3B2A70-989E-462C-A2BB-61A3CE31EB22}"/>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58" name="AutoShape 3483" descr="feature_arrow">
          <a:extLst>
            <a:ext uri="{FF2B5EF4-FFF2-40B4-BE49-F238E27FC236}">
              <a16:creationId xmlns:a16="http://schemas.microsoft.com/office/drawing/2014/main" id="{2C1F4C73-2D8C-4AB7-88C7-90D2C407A4DF}"/>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59" name="AutoShape 3484" descr="feature_arrow">
          <a:extLst>
            <a:ext uri="{FF2B5EF4-FFF2-40B4-BE49-F238E27FC236}">
              <a16:creationId xmlns:a16="http://schemas.microsoft.com/office/drawing/2014/main" id="{D37BBF12-17D3-467B-8CAE-3E638974CEAB}"/>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60" name="AutoShape 3485" descr="feature_arrow">
          <a:extLst>
            <a:ext uri="{FF2B5EF4-FFF2-40B4-BE49-F238E27FC236}">
              <a16:creationId xmlns:a16="http://schemas.microsoft.com/office/drawing/2014/main" id="{0A838990-790E-415B-9435-DF250588DD4B}"/>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61" name="AutoShape 3486" descr="feature_arrow">
          <a:extLst>
            <a:ext uri="{FF2B5EF4-FFF2-40B4-BE49-F238E27FC236}">
              <a16:creationId xmlns:a16="http://schemas.microsoft.com/office/drawing/2014/main" id="{A3750F38-44A5-4803-B34D-B7FE0A212189}"/>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62" name="AutoShape 3487" descr="feature_arrow">
          <a:extLst>
            <a:ext uri="{FF2B5EF4-FFF2-40B4-BE49-F238E27FC236}">
              <a16:creationId xmlns:a16="http://schemas.microsoft.com/office/drawing/2014/main" id="{FB661C48-B7AC-41CA-802B-CEF0B4106043}"/>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63" name="AutoShape 3488" descr="feature_arrow">
          <a:extLst>
            <a:ext uri="{FF2B5EF4-FFF2-40B4-BE49-F238E27FC236}">
              <a16:creationId xmlns:a16="http://schemas.microsoft.com/office/drawing/2014/main" id="{DD82291C-30F3-42EC-A8F9-EFC3741C3DC3}"/>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64" name="AutoShape 3489" descr="feature_arrow">
          <a:extLst>
            <a:ext uri="{FF2B5EF4-FFF2-40B4-BE49-F238E27FC236}">
              <a16:creationId xmlns:a16="http://schemas.microsoft.com/office/drawing/2014/main" id="{F98D9A6A-5E43-4D74-AFBF-2B616F7E8EE6}"/>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65" name="AutoShape 3490" descr="feature_arrow">
          <a:extLst>
            <a:ext uri="{FF2B5EF4-FFF2-40B4-BE49-F238E27FC236}">
              <a16:creationId xmlns:a16="http://schemas.microsoft.com/office/drawing/2014/main" id="{0367C601-F112-4454-8CDE-27F0D6570AE1}"/>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66" name="AutoShape 3491" descr="feature_arrow">
          <a:extLst>
            <a:ext uri="{FF2B5EF4-FFF2-40B4-BE49-F238E27FC236}">
              <a16:creationId xmlns:a16="http://schemas.microsoft.com/office/drawing/2014/main" id="{F8FF73BD-898A-42E8-B6EE-D2215328A299}"/>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67" name="AutoShape 3492" descr="feature_arrow">
          <a:extLst>
            <a:ext uri="{FF2B5EF4-FFF2-40B4-BE49-F238E27FC236}">
              <a16:creationId xmlns:a16="http://schemas.microsoft.com/office/drawing/2014/main" id="{BC49A9E8-2C3E-4EEA-A456-73CE1A5AFD92}"/>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68" name="AutoShape 3493" descr="feature_arrow">
          <a:extLst>
            <a:ext uri="{FF2B5EF4-FFF2-40B4-BE49-F238E27FC236}">
              <a16:creationId xmlns:a16="http://schemas.microsoft.com/office/drawing/2014/main" id="{2BABDBCD-4F13-4E1D-9183-FD3BB2A8665A}"/>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69" name="AutoShape 3494" descr="feature_arrow">
          <a:extLst>
            <a:ext uri="{FF2B5EF4-FFF2-40B4-BE49-F238E27FC236}">
              <a16:creationId xmlns:a16="http://schemas.microsoft.com/office/drawing/2014/main" id="{4C537DD7-9C49-4426-B2F5-55446C42A523}"/>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70" name="AutoShape 3495" descr="feature_arrow">
          <a:extLst>
            <a:ext uri="{FF2B5EF4-FFF2-40B4-BE49-F238E27FC236}">
              <a16:creationId xmlns:a16="http://schemas.microsoft.com/office/drawing/2014/main" id="{A7EA4C8D-DB4E-4D74-BA83-F4D03537A1A1}"/>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71" name="AutoShape 3496" descr="feature_arrow">
          <a:extLst>
            <a:ext uri="{FF2B5EF4-FFF2-40B4-BE49-F238E27FC236}">
              <a16:creationId xmlns:a16="http://schemas.microsoft.com/office/drawing/2014/main" id="{8E7409E8-04E9-4CBE-BE24-A26CF704213E}"/>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72" name="AutoShape 3497" descr="feature_arrow">
          <a:extLst>
            <a:ext uri="{FF2B5EF4-FFF2-40B4-BE49-F238E27FC236}">
              <a16:creationId xmlns:a16="http://schemas.microsoft.com/office/drawing/2014/main" id="{403352D7-3DB1-4618-8B25-1D02BACD0D99}"/>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twoCellAnchor editAs="oneCell">
    <xdr:from>
      <xdr:col>1</xdr:col>
      <xdr:colOff>0</xdr:colOff>
      <xdr:row>12</xdr:row>
      <xdr:rowOff>0</xdr:rowOff>
    </xdr:from>
    <xdr:to>
      <xdr:col>1</xdr:col>
      <xdr:colOff>65405</xdr:colOff>
      <xdr:row>12</xdr:row>
      <xdr:rowOff>65405</xdr:rowOff>
    </xdr:to>
    <xdr:sp macro="" textlink="">
      <xdr:nvSpPr>
        <xdr:cNvPr id="773" name="AutoShape 3498" descr="feature_arrow">
          <a:extLst>
            <a:ext uri="{FF2B5EF4-FFF2-40B4-BE49-F238E27FC236}">
              <a16:creationId xmlns:a16="http://schemas.microsoft.com/office/drawing/2014/main" id="{FB73B3DF-DA88-4B7C-9F8C-884670761619}"/>
            </a:ext>
          </a:extLst>
        </xdr:cNvPr>
        <xdr:cNvSpPr>
          <a:spLocks noChangeAspect="1" noChangeArrowheads="1"/>
        </xdr:cNvSpPr>
      </xdr:nvSpPr>
      <xdr:spPr bwMode="auto">
        <a:xfrm>
          <a:off x="1630680" y="3314700"/>
          <a:ext cx="65405" cy="65405"/>
        </a:xfrm>
        <a:prstGeom prst="rect">
          <a:avLst/>
        </a:prstGeom>
        <a:noFill/>
        <a:ln w="9525">
          <a:noFill/>
          <a:miter lim="800000"/>
          <a:headEnd/>
          <a:tailEnd/>
        </a:ln>
      </xdr:spPr>
    </xdr:sp>
    <xdr:clientData/>
  </xdr:twoCellAnchor>
  <xdr:oneCellAnchor>
    <xdr:from>
      <xdr:col>1</xdr:col>
      <xdr:colOff>0</xdr:colOff>
      <xdr:row>12</xdr:row>
      <xdr:rowOff>0</xdr:rowOff>
    </xdr:from>
    <xdr:ext cx="66675" cy="66675"/>
    <xdr:sp macro="" textlink="">
      <xdr:nvSpPr>
        <xdr:cNvPr id="774" name="AutoShape 3438" descr="feature_arrow">
          <a:extLst>
            <a:ext uri="{FF2B5EF4-FFF2-40B4-BE49-F238E27FC236}">
              <a16:creationId xmlns:a16="http://schemas.microsoft.com/office/drawing/2014/main" id="{18B8FCC0-B251-4933-B00F-5AC9E5FDB49D}"/>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75" name="AutoShape 3439" descr="feature_arrow">
          <a:extLst>
            <a:ext uri="{FF2B5EF4-FFF2-40B4-BE49-F238E27FC236}">
              <a16:creationId xmlns:a16="http://schemas.microsoft.com/office/drawing/2014/main" id="{59DE9C45-E057-40A1-98EE-C12029D654E3}"/>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76" name="AutoShape 3440" descr="feature_arrow">
          <a:extLst>
            <a:ext uri="{FF2B5EF4-FFF2-40B4-BE49-F238E27FC236}">
              <a16:creationId xmlns:a16="http://schemas.microsoft.com/office/drawing/2014/main" id="{976B2C46-D6A7-4864-91C2-F69DD869A6D4}"/>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77" name="AutoShape 3441" descr="feature_arrow">
          <a:extLst>
            <a:ext uri="{FF2B5EF4-FFF2-40B4-BE49-F238E27FC236}">
              <a16:creationId xmlns:a16="http://schemas.microsoft.com/office/drawing/2014/main" id="{677A620E-3799-48CC-AB67-F6C56E612B51}"/>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78" name="AutoShape 3442" descr="feature_arrow">
          <a:extLst>
            <a:ext uri="{FF2B5EF4-FFF2-40B4-BE49-F238E27FC236}">
              <a16:creationId xmlns:a16="http://schemas.microsoft.com/office/drawing/2014/main" id="{F6272BE5-5648-498C-BB2E-F6EF5BACB5AF}"/>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79" name="AutoShape 3443" descr="feature_arrow">
          <a:extLst>
            <a:ext uri="{FF2B5EF4-FFF2-40B4-BE49-F238E27FC236}">
              <a16:creationId xmlns:a16="http://schemas.microsoft.com/office/drawing/2014/main" id="{2A57797E-DCAD-45EA-9099-95081CEE9F7B}"/>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80" name="AutoShape 3444" descr="feature_arrow">
          <a:extLst>
            <a:ext uri="{FF2B5EF4-FFF2-40B4-BE49-F238E27FC236}">
              <a16:creationId xmlns:a16="http://schemas.microsoft.com/office/drawing/2014/main" id="{9550A1AE-65FB-4B9F-94D8-790BD47FD0D1}"/>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81" name="AutoShape 3445" descr="feature_arrow">
          <a:extLst>
            <a:ext uri="{FF2B5EF4-FFF2-40B4-BE49-F238E27FC236}">
              <a16:creationId xmlns:a16="http://schemas.microsoft.com/office/drawing/2014/main" id="{46CD8219-C744-48AE-9893-73691745CF92}"/>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82" name="AutoShape 3446" descr="feature_arrow">
          <a:extLst>
            <a:ext uri="{FF2B5EF4-FFF2-40B4-BE49-F238E27FC236}">
              <a16:creationId xmlns:a16="http://schemas.microsoft.com/office/drawing/2014/main" id="{B31F25D1-DB74-4DFB-9D38-EDE3C259EB39}"/>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83" name="AutoShape 3447" descr="feature_arrow">
          <a:extLst>
            <a:ext uri="{FF2B5EF4-FFF2-40B4-BE49-F238E27FC236}">
              <a16:creationId xmlns:a16="http://schemas.microsoft.com/office/drawing/2014/main" id="{A797AA6B-6155-466D-937F-878E75DC7318}"/>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84" name="AutoShape 3448" descr="feature_arrow">
          <a:extLst>
            <a:ext uri="{FF2B5EF4-FFF2-40B4-BE49-F238E27FC236}">
              <a16:creationId xmlns:a16="http://schemas.microsoft.com/office/drawing/2014/main" id="{21B837CF-9325-4B7B-BE23-363BA0CF9E9F}"/>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85" name="AutoShape 3449" descr="feature_arrow">
          <a:extLst>
            <a:ext uri="{FF2B5EF4-FFF2-40B4-BE49-F238E27FC236}">
              <a16:creationId xmlns:a16="http://schemas.microsoft.com/office/drawing/2014/main" id="{D3AA5BF8-F471-45BD-A326-360908AF2846}"/>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86" name="AutoShape 3450" descr="feature_arrow">
          <a:extLst>
            <a:ext uri="{FF2B5EF4-FFF2-40B4-BE49-F238E27FC236}">
              <a16:creationId xmlns:a16="http://schemas.microsoft.com/office/drawing/2014/main" id="{C9CD4D8A-C638-4554-A76C-A78313B43BEF}"/>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87" name="AutoShape 3451" descr="feature_arrow">
          <a:extLst>
            <a:ext uri="{FF2B5EF4-FFF2-40B4-BE49-F238E27FC236}">
              <a16:creationId xmlns:a16="http://schemas.microsoft.com/office/drawing/2014/main" id="{C5DFB7AA-700F-4FD6-95F2-FAE7410135C6}"/>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88" name="AutoShape 3452" descr="feature_arrow">
          <a:extLst>
            <a:ext uri="{FF2B5EF4-FFF2-40B4-BE49-F238E27FC236}">
              <a16:creationId xmlns:a16="http://schemas.microsoft.com/office/drawing/2014/main" id="{FBEE55CE-A1AC-4E31-A05B-16CC6B2C5719}"/>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89" name="AutoShape 3453" descr="feature_arrow">
          <a:extLst>
            <a:ext uri="{FF2B5EF4-FFF2-40B4-BE49-F238E27FC236}">
              <a16:creationId xmlns:a16="http://schemas.microsoft.com/office/drawing/2014/main" id="{E53191FC-D42B-4DF9-B7CC-E6F190B428B2}"/>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90" name="AutoShape 3454" descr="feature_arrow">
          <a:extLst>
            <a:ext uri="{FF2B5EF4-FFF2-40B4-BE49-F238E27FC236}">
              <a16:creationId xmlns:a16="http://schemas.microsoft.com/office/drawing/2014/main" id="{67A349F1-16BB-437B-832D-ECE625965558}"/>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91" name="AutoShape 3455" descr="feature_arrow">
          <a:extLst>
            <a:ext uri="{FF2B5EF4-FFF2-40B4-BE49-F238E27FC236}">
              <a16:creationId xmlns:a16="http://schemas.microsoft.com/office/drawing/2014/main" id="{D1D00429-0B35-4DE1-AF07-2A1E48C0EE61}"/>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92" name="AutoShape 3456" descr="feature_arrow">
          <a:extLst>
            <a:ext uri="{FF2B5EF4-FFF2-40B4-BE49-F238E27FC236}">
              <a16:creationId xmlns:a16="http://schemas.microsoft.com/office/drawing/2014/main" id="{5D163B1A-3EC4-4031-9005-D7BBCE82E75F}"/>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93" name="AutoShape 3457" descr="feature_arrow">
          <a:extLst>
            <a:ext uri="{FF2B5EF4-FFF2-40B4-BE49-F238E27FC236}">
              <a16:creationId xmlns:a16="http://schemas.microsoft.com/office/drawing/2014/main" id="{13C047DD-DC31-4851-9E45-156F756E8F3B}"/>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94" name="AutoShape 3458" descr="feature_arrow">
          <a:extLst>
            <a:ext uri="{FF2B5EF4-FFF2-40B4-BE49-F238E27FC236}">
              <a16:creationId xmlns:a16="http://schemas.microsoft.com/office/drawing/2014/main" id="{76927678-7714-4C3D-8EE4-D23DB8128DCE}"/>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95" name="AutoShape 3459" descr="feature_arrow">
          <a:extLst>
            <a:ext uri="{FF2B5EF4-FFF2-40B4-BE49-F238E27FC236}">
              <a16:creationId xmlns:a16="http://schemas.microsoft.com/office/drawing/2014/main" id="{25AF2F7E-F95E-4EF5-AA42-A1FC6D49ADBB}"/>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96" name="AutoShape 3460" descr="feature_arrow">
          <a:extLst>
            <a:ext uri="{FF2B5EF4-FFF2-40B4-BE49-F238E27FC236}">
              <a16:creationId xmlns:a16="http://schemas.microsoft.com/office/drawing/2014/main" id="{8EE3E233-390C-4269-8EB9-7E40B78BD38F}"/>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97" name="AutoShape 3461" descr="feature_arrow">
          <a:extLst>
            <a:ext uri="{FF2B5EF4-FFF2-40B4-BE49-F238E27FC236}">
              <a16:creationId xmlns:a16="http://schemas.microsoft.com/office/drawing/2014/main" id="{A6F3E086-95BE-47A1-AEEA-684AA91450EC}"/>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98" name="AutoShape 3462" descr="feature_arrow">
          <a:extLst>
            <a:ext uri="{FF2B5EF4-FFF2-40B4-BE49-F238E27FC236}">
              <a16:creationId xmlns:a16="http://schemas.microsoft.com/office/drawing/2014/main" id="{932D01E9-4E63-467A-9AA0-E6EF6A69E866}"/>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799" name="AutoShape 3463" descr="feature_arrow">
          <a:extLst>
            <a:ext uri="{FF2B5EF4-FFF2-40B4-BE49-F238E27FC236}">
              <a16:creationId xmlns:a16="http://schemas.microsoft.com/office/drawing/2014/main" id="{F053783E-E151-4DE9-B660-B579A7360D11}"/>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00" name="AutoShape 3464" descr="feature_arrow">
          <a:extLst>
            <a:ext uri="{FF2B5EF4-FFF2-40B4-BE49-F238E27FC236}">
              <a16:creationId xmlns:a16="http://schemas.microsoft.com/office/drawing/2014/main" id="{5C257B1B-A706-4D39-9C8E-ECFFF6E14744}"/>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01" name="AutoShape 3465" descr="feature_arrow">
          <a:extLst>
            <a:ext uri="{FF2B5EF4-FFF2-40B4-BE49-F238E27FC236}">
              <a16:creationId xmlns:a16="http://schemas.microsoft.com/office/drawing/2014/main" id="{E0AB284D-6A86-48CE-A732-968C20A4CCE9}"/>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02" name="AutoShape 3466" descr="feature_arrow">
          <a:extLst>
            <a:ext uri="{FF2B5EF4-FFF2-40B4-BE49-F238E27FC236}">
              <a16:creationId xmlns:a16="http://schemas.microsoft.com/office/drawing/2014/main" id="{D02D9025-5511-4055-978A-83859FA5470E}"/>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03" name="AutoShape 3467" descr="feature_arrow">
          <a:extLst>
            <a:ext uri="{FF2B5EF4-FFF2-40B4-BE49-F238E27FC236}">
              <a16:creationId xmlns:a16="http://schemas.microsoft.com/office/drawing/2014/main" id="{C8F7453E-C81A-4274-B132-F9EC71EAD661}"/>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04" name="AutoShape 3468" descr="feature_arrow">
          <a:extLst>
            <a:ext uri="{FF2B5EF4-FFF2-40B4-BE49-F238E27FC236}">
              <a16:creationId xmlns:a16="http://schemas.microsoft.com/office/drawing/2014/main" id="{0D72874E-6B52-423D-BE7F-9594D1C133DE}"/>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05" name="AutoShape 3469" descr="feature_arrow">
          <a:extLst>
            <a:ext uri="{FF2B5EF4-FFF2-40B4-BE49-F238E27FC236}">
              <a16:creationId xmlns:a16="http://schemas.microsoft.com/office/drawing/2014/main" id="{C9986932-2789-4205-99BD-F7B811EC08C0}"/>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06" name="AutoShape 3470" descr="feature_arrow">
          <a:extLst>
            <a:ext uri="{FF2B5EF4-FFF2-40B4-BE49-F238E27FC236}">
              <a16:creationId xmlns:a16="http://schemas.microsoft.com/office/drawing/2014/main" id="{5FC2F240-B91E-4220-8DEB-A689CDF43098}"/>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07" name="AutoShape 3471" descr="feature_arrow">
          <a:extLst>
            <a:ext uri="{FF2B5EF4-FFF2-40B4-BE49-F238E27FC236}">
              <a16:creationId xmlns:a16="http://schemas.microsoft.com/office/drawing/2014/main" id="{96D35462-4D98-41B6-9AD7-EFB99C28BFBC}"/>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08" name="AutoShape 3472" descr="feature_arrow">
          <a:extLst>
            <a:ext uri="{FF2B5EF4-FFF2-40B4-BE49-F238E27FC236}">
              <a16:creationId xmlns:a16="http://schemas.microsoft.com/office/drawing/2014/main" id="{C8430338-2422-4C40-ABA3-207F1683FD6C}"/>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09" name="AutoShape 3473" descr="feature_arrow">
          <a:extLst>
            <a:ext uri="{FF2B5EF4-FFF2-40B4-BE49-F238E27FC236}">
              <a16:creationId xmlns:a16="http://schemas.microsoft.com/office/drawing/2014/main" id="{F8E9B5B5-5D0E-4490-9EAD-4F4DC469B688}"/>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10" name="AutoShape 3474" descr="feature_arrow">
          <a:extLst>
            <a:ext uri="{FF2B5EF4-FFF2-40B4-BE49-F238E27FC236}">
              <a16:creationId xmlns:a16="http://schemas.microsoft.com/office/drawing/2014/main" id="{70F63707-1EE3-4283-892C-B6A6D8F6954E}"/>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11" name="AutoShape 3475" descr="feature_arrow">
          <a:extLst>
            <a:ext uri="{FF2B5EF4-FFF2-40B4-BE49-F238E27FC236}">
              <a16:creationId xmlns:a16="http://schemas.microsoft.com/office/drawing/2014/main" id="{10A6F41D-4FC3-47A5-97E7-8723B9679969}"/>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12" name="AutoShape 3476" descr="feature_arrow">
          <a:extLst>
            <a:ext uri="{FF2B5EF4-FFF2-40B4-BE49-F238E27FC236}">
              <a16:creationId xmlns:a16="http://schemas.microsoft.com/office/drawing/2014/main" id="{8B2C710B-1A95-48B3-A578-5C9B71B3B278}"/>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13" name="AutoShape 3477" descr="feature_arrow">
          <a:extLst>
            <a:ext uri="{FF2B5EF4-FFF2-40B4-BE49-F238E27FC236}">
              <a16:creationId xmlns:a16="http://schemas.microsoft.com/office/drawing/2014/main" id="{52FCAFE0-B811-49C0-B59E-AB7FD0763077}"/>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14" name="AutoShape 3478" descr="feature_arrow">
          <a:extLst>
            <a:ext uri="{FF2B5EF4-FFF2-40B4-BE49-F238E27FC236}">
              <a16:creationId xmlns:a16="http://schemas.microsoft.com/office/drawing/2014/main" id="{358BCFDA-E1A5-4263-841B-C028E5F7470C}"/>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15" name="AutoShape 3479" descr="feature_arrow">
          <a:extLst>
            <a:ext uri="{FF2B5EF4-FFF2-40B4-BE49-F238E27FC236}">
              <a16:creationId xmlns:a16="http://schemas.microsoft.com/office/drawing/2014/main" id="{25E30189-A6AC-4F12-8628-4BB7B0E4D446}"/>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16" name="AutoShape 3480" descr="feature_arrow">
          <a:extLst>
            <a:ext uri="{FF2B5EF4-FFF2-40B4-BE49-F238E27FC236}">
              <a16:creationId xmlns:a16="http://schemas.microsoft.com/office/drawing/2014/main" id="{98C8A4C8-264E-4A80-A295-7784FD755716}"/>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17" name="AutoShape 3481" descr="feature_arrow">
          <a:extLst>
            <a:ext uri="{FF2B5EF4-FFF2-40B4-BE49-F238E27FC236}">
              <a16:creationId xmlns:a16="http://schemas.microsoft.com/office/drawing/2014/main" id="{41562341-7271-48CF-8384-F13658D81215}"/>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18" name="AutoShape 3482" descr="feature_arrow">
          <a:extLst>
            <a:ext uri="{FF2B5EF4-FFF2-40B4-BE49-F238E27FC236}">
              <a16:creationId xmlns:a16="http://schemas.microsoft.com/office/drawing/2014/main" id="{F9547343-1D4E-4D8C-B71A-DB8E1BB60FC1}"/>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19" name="AutoShape 3483" descr="feature_arrow">
          <a:extLst>
            <a:ext uri="{FF2B5EF4-FFF2-40B4-BE49-F238E27FC236}">
              <a16:creationId xmlns:a16="http://schemas.microsoft.com/office/drawing/2014/main" id="{C8F0F7EC-4BE0-412B-B1A8-ED582A1C0C96}"/>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20" name="AutoShape 3484" descr="feature_arrow">
          <a:extLst>
            <a:ext uri="{FF2B5EF4-FFF2-40B4-BE49-F238E27FC236}">
              <a16:creationId xmlns:a16="http://schemas.microsoft.com/office/drawing/2014/main" id="{56DAE2F5-F9A9-4D4B-983A-F848DDA8A68E}"/>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21" name="AutoShape 3485" descr="feature_arrow">
          <a:extLst>
            <a:ext uri="{FF2B5EF4-FFF2-40B4-BE49-F238E27FC236}">
              <a16:creationId xmlns:a16="http://schemas.microsoft.com/office/drawing/2014/main" id="{1DECA3CF-67B9-41B1-8F03-C361F54EF933}"/>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22" name="AutoShape 3486" descr="feature_arrow">
          <a:extLst>
            <a:ext uri="{FF2B5EF4-FFF2-40B4-BE49-F238E27FC236}">
              <a16:creationId xmlns:a16="http://schemas.microsoft.com/office/drawing/2014/main" id="{B8A5B326-7C4A-454A-8BCE-332B9846B27F}"/>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23" name="AutoShape 3487" descr="feature_arrow">
          <a:extLst>
            <a:ext uri="{FF2B5EF4-FFF2-40B4-BE49-F238E27FC236}">
              <a16:creationId xmlns:a16="http://schemas.microsoft.com/office/drawing/2014/main" id="{88E1ECD9-EC7B-4E54-84D9-9D0A9FE45D0B}"/>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24" name="AutoShape 3488" descr="feature_arrow">
          <a:extLst>
            <a:ext uri="{FF2B5EF4-FFF2-40B4-BE49-F238E27FC236}">
              <a16:creationId xmlns:a16="http://schemas.microsoft.com/office/drawing/2014/main" id="{3D9682EC-B997-47A2-AA84-FD494CA81396}"/>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25" name="AutoShape 3489" descr="feature_arrow">
          <a:extLst>
            <a:ext uri="{FF2B5EF4-FFF2-40B4-BE49-F238E27FC236}">
              <a16:creationId xmlns:a16="http://schemas.microsoft.com/office/drawing/2014/main" id="{766C0F9D-3E81-4F08-B556-2BE563DEF90C}"/>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26" name="AutoShape 3490" descr="feature_arrow">
          <a:extLst>
            <a:ext uri="{FF2B5EF4-FFF2-40B4-BE49-F238E27FC236}">
              <a16:creationId xmlns:a16="http://schemas.microsoft.com/office/drawing/2014/main" id="{3E043AAA-A3C5-47FF-80A5-434EEB47D513}"/>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27" name="AutoShape 3491" descr="feature_arrow">
          <a:extLst>
            <a:ext uri="{FF2B5EF4-FFF2-40B4-BE49-F238E27FC236}">
              <a16:creationId xmlns:a16="http://schemas.microsoft.com/office/drawing/2014/main" id="{4BE60531-115A-4F1A-918C-9C69CB6D1FE9}"/>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28" name="AutoShape 3492" descr="feature_arrow">
          <a:extLst>
            <a:ext uri="{FF2B5EF4-FFF2-40B4-BE49-F238E27FC236}">
              <a16:creationId xmlns:a16="http://schemas.microsoft.com/office/drawing/2014/main" id="{BE29CFB1-BE95-432E-AE82-0D04D8D1FD36}"/>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29" name="AutoShape 3493" descr="feature_arrow">
          <a:extLst>
            <a:ext uri="{FF2B5EF4-FFF2-40B4-BE49-F238E27FC236}">
              <a16:creationId xmlns:a16="http://schemas.microsoft.com/office/drawing/2014/main" id="{219523A4-78C8-4CE7-8142-F8BBFFEB75D8}"/>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30" name="AutoShape 3494" descr="feature_arrow">
          <a:extLst>
            <a:ext uri="{FF2B5EF4-FFF2-40B4-BE49-F238E27FC236}">
              <a16:creationId xmlns:a16="http://schemas.microsoft.com/office/drawing/2014/main" id="{476AD891-37ED-4D70-8CC7-2B7ABAF75BCF}"/>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31" name="AutoShape 3495" descr="feature_arrow">
          <a:extLst>
            <a:ext uri="{FF2B5EF4-FFF2-40B4-BE49-F238E27FC236}">
              <a16:creationId xmlns:a16="http://schemas.microsoft.com/office/drawing/2014/main" id="{3549F32F-42A0-40A5-BDFF-F35510826BD4}"/>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32" name="AutoShape 3496" descr="feature_arrow">
          <a:extLst>
            <a:ext uri="{FF2B5EF4-FFF2-40B4-BE49-F238E27FC236}">
              <a16:creationId xmlns:a16="http://schemas.microsoft.com/office/drawing/2014/main" id="{1A31C254-D4CF-4E2F-AE09-68294D375DC1}"/>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33" name="AutoShape 3497" descr="feature_arrow">
          <a:extLst>
            <a:ext uri="{FF2B5EF4-FFF2-40B4-BE49-F238E27FC236}">
              <a16:creationId xmlns:a16="http://schemas.microsoft.com/office/drawing/2014/main" id="{FE8EA79E-4A7D-48BC-B5B8-6B73A690AFA1}"/>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34" name="AutoShape 3498" descr="feature_arrow">
          <a:extLst>
            <a:ext uri="{FF2B5EF4-FFF2-40B4-BE49-F238E27FC236}">
              <a16:creationId xmlns:a16="http://schemas.microsoft.com/office/drawing/2014/main" id="{76065E00-D55B-49F4-9B95-AF0F21BAFF2F}"/>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35" name="AutoShape 3499" descr="feature_arrow">
          <a:extLst>
            <a:ext uri="{FF2B5EF4-FFF2-40B4-BE49-F238E27FC236}">
              <a16:creationId xmlns:a16="http://schemas.microsoft.com/office/drawing/2014/main" id="{F74BCA70-2092-4F59-B844-3655ECF7640A}"/>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36" name="AutoShape 3500" descr="feature_arrow">
          <a:extLst>
            <a:ext uri="{FF2B5EF4-FFF2-40B4-BE49-F238E27FC236}">
              <a16:creationId xmlns:a16="http://schemas.microsoft.com/office/drawing/2014/main" id="{4BC53A03-8882-4EA0-9EED-BE3C1D70EC9E}"/>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37" name="AutoShape 3501" descr="feature_arrow">
          <a:extLst>
            <a:ext uri="{FF2B5EF4-FFF2-40B4-BE49-F238E27FC236}">
              <a16:creationId xmlns:a16="http://schemas.microsoft.com/office/drawing/2014/main" id="{0621BB58-D6DE-4EB3-B14E-CC34643CF7A7}"/>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38" name="AutoShape 3502" descr="feature_arrow">
          <a:extLst>
            <a:ext uri="{FF2B5EF4-FFF2-40B4-BE49-F238E27FC236}">
              <a16:creationId xmlns:a16="http://schemas.microsoft.com/office/drawing/2014/main" id="{CF7C8794-7E40-4430-9634-33DA30F08D8A}"/>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39" name="AutoShape 3503" descr="feature_arrow">
          <a:extLst>
            <a:ext uri="{FF2B5EF4-FFF2-40B4-BE49-F238E27FC236}">
              <a16:creationId xmlns:a16="http://schemas.microsoft.com/office/drawing/2014/main" id="{93051587-BBFD-4E6C-B08F-28A0D03A0C53}"/>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40" name="AutoShape 3504" descr="feature_arrow">
          <a:extLst>
            <a:ext uri="{FF2B5EF4-FFF2-40B4-BE49-F238E27FC236}">
              <a16:creationId xmlns:a16="http://schemas.microsoft.com/office/drawing/2014/main" id="{57CD69D8-4307-43F9-A54C-6D3354A7C475}"/>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41" name="AutoShape 3505" descr="feature_arrow">
          <a:extLst>
            <a:ext uri="{FF2B5EF4-FFF2-40B4-BE49-F238E27FC236}">
              <a16:creationId xmlns:a16="http://schemas.microsoft.com/office/drawing/2014/main" id="{F87912AF-4C50-4626-AF20-F6EB33483DB4}"/>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42" name="AutoShape 3506" descr="feature_arrow">
          <a:extLst>
            <a:ext uri="{FF2B5EF4-FFF2-40B4-BE49-F238E27FC236}">
              <a16:creationId xmlns:a16="http://schemas.microsoft.com/office/drawing/2014/main" id="{13B17101-BD50-4CF8-842D-4CC49750215D}"/>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43" name="AutoShape 3507" descr="feature_arrow">
          <a:extLst>
            <a:ext uri="{FF2B5EF4-FFF2-40B4-BE49-F238E27FC236}">
              <a16:creationId xmlns:a16="http://schemas.microsoft.com/office/drawing/2014/main" id="{FD7C5FA4-7598-49DC-B916-3D6E75CEBF33}"/>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44" name="AutoShape 3508" descr="feature_arrow">
          <a:extLst>
            <a:ext uri="{FF2B5EF4-FFF2-40B4-BE49-F238E27FC236}">
              <a16:creationId xmlns:a16="http://schemas.microsoft.com/office/drawing/2014/main" id="{6A8AD42E-F4A8-4518-A2B8-2192F7163946}"/>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45" name="AutoShape 3509" descr="feature_arrow">
          <a:extLst>
            <a:ext uri="{FF2B5EF4-FFF2-40B4-BE49-F238E27FC236}">
              <a16:creationId xmlns:a16="http://schemas.microsoft.com/office/drawing/2014/main" id="{DF96AA0B-4812-40EF-876C-882EC9F88705}"/>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46" name="AutoShape 3510" descr="feature_arrow">
          <a:extLst>
            <a:ext uri="{FF2B5EF4-FFF2-40B4-BE49-F238E27FC236}">
              <a16:creationId xmlns:a16="http://schemas.microsoft.com/office/drawing/2014/main" id="{EB4AC3D5-6A44-4FB2-AC5C-7C37EC11FC32}"/>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47" name="AutoShape 3511" descr="feature_arrow">
          <a:extLst>
            <a:ext uri="{FF2B5EF4-FFF2-40B4-BE49-F238E27FC236}">
              <a16:creationId xmlns:a16="http://schemas.microsoft.com/office/drawing/2014/main" id="{D080C087-001D-4058-A40F-73826E9D2D72}"/>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48" name="AutoShape 3512" descr="feature_arrow">
          <a:extLst>
            <a:ext uri="{FF2B5EF4-FFF2-40B4-BE49-F238E27FC236}">
              <a16:creationId xmlns:a16="http://schemas.microsoft.com/office/drawing/2014/main" id="{9614D3C3-7764-4852-BBAD-796DC9C645F9}"/>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49" name="AutoShape 3513" descr="feature_arrow">
          <a:extLst>
            <a:ext uri="{FF2B5EF4-FFF2-40B4-BE49-F238E27FC236}">
              <a16:creationId xmlns:a16="http://schemas.microsoft.com/office/drawing/2014/main" id="{827A3634-8F35-4311-9E34-D9F5FAE3D944}"/>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50" name="AutoShape 3514" descr="feature_arrow">
          <a:extLst>
            <a:ext uri="{FF2B5EF4-FFF2-40B4-BE49-F238E27FC236}">
              <a16:creationId xmlns:a16="http://schemas.microsoft.com/office/drawing/2014/main" id="{1F9CA644-65B5-4788-B24E-C6876D4DEC5D}"/>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51" name="AutoShape 3515" descr="feature_arrow">
          <a:extLst>
            <a:ext uri="{FF2B5EF4-FFF2-40B4-BE49-F238E27FC236}">
              <a16:creationId xmlns:a16="http://schemas.microsoft.com/office/drawing/2014/main" id="{17E6FB2C-0587-4750-84D3-65F20CDB604D}"/>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52" name="AutoShape 3516" descr="feature_arrow">
          <a:extLst>
            <a:ext uri="{FF2B5EF4-FFF2-40B4-BE49-F238E27FC236}">
              <a16:creationId xmlns:a16="http://schemas.microsoft.com/office/drawing/2014/main" id="{3816E968-66A4-42C9-892A-4A379B8034F0}"/>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53" name="AutoShape 3517" descr="feature_arrow">
          <a:extLst>
            <a:ext uri="{FF2B5EF4-FFF2-40B4-BE49-F238E27FC236}">
              <a16:creationId xmlns:a16="http://schemas.microsoft.com/office/drawing/2014/main" id="{87BCEF78-8E1E-4DB3-B7BB-7800B719A4F2}"/>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54" name="AutoShape 3518" descr="feature_arrow">
          <a:extLst>
            <a:ext uri="{FF2B5EF4-FFF2-40B4-BE49-F238E27FC236}">
              <a16:creationId xmlns:a16="http://schemas.microsoft.com/office/drawing/2014/main" id="{964E5020-0E18-42C0-8372-2479A8FF27D4}"/>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55" name="AutoShape 3519" descr="feature_arrow">
          <a:extLst>
            <a:ext uri="{FF2B5EF4-FFF2-40B4-BE49-F238E27FC236}">
              <a16:creationId xmlns:a16="http://schemas.microsoft.com/office/drawing/2014/main" id="{87F821D6-C173-41A4-9D41-E8FACBD0D25C}"/>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56" name="AutoShape 3520" descr="feature_arrow">
          <a:extLst>
            <a:ext uri="{FF2B5EF4-FFF2-40B4-BE49-F238E27FC236}">
              <a16:creationId xmlns:a16="http://schemas.microsoft.com/office/drawing/2014/main" id="{1C74CDAE-2622-4384-9016-4645952EAE15}"/>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57" name="AutoShape 3521" descr="feature_arrow">
          <a:extLst>
            <a:ext uri="{FF2B5EF4-FFF2-40B4-BE49-F238E27FC236}">
              <a16:creationId xmlns:a16="http://schemas.microsoft.com/office/drawing/2014/main" id="{6335A993-979A-4BDC-B8AD-4DEC42645F17}"/>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58" name="AutoShape 3438" descr="feature_arrow">
          <a:extLst>
            <a:ext uri="{FF2B5EF4-FFF2-40B4-BE49-F238E27FC236}">
              <a16:creationId xmlns:a16="http://schemas.microsoft.com/office/drawing/2014/main" id="{B86935DC-D0B8-4EC3-BD89-A2723BE9DCE3}"/>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59" name="AutoShape 3439" descr="feature_arrow">
          <a:extLst>
            <a:ext uri="{FF2B5EF4-FFF2-40B4-BE49-F238E27FC236}">
              <a16:creationId xmlns:a16="http://schemas.microsoft.com/office/drawing/2014/main" id="{1598B306-1F12-4D24-9BD9-563C24BA4994}"/>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60" name="AutoShape 3440" descr="feature_arrow">
          <a:extLst>
            <a:ext uri="{FF2B5EF4-FFF2-40B4-BE49-F238E27FC236}">
              <a16:creationId xmlns:a16="http://schemas.microsoft.com/office/drawing/2014/main" id="{414E021E-429A-4078-85A2-592ACAAAC547}"/>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61" name="AutoShape 3441" descr="feature_arrow">
          <a:extLst>
            <a:ext uri="{FF2B5EF4-FFF2-40B4-BE49-F238E27FC236}">
              <a16:creationId xmlns:a16="http://schemas.microsoft.com/office/drawing/2014/main" id="{36AF1B18-E676-4FBE-B0FA-0DE13E8B1983}"/>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62" name="AutoShape 3442" descr="feature_arrow">
          <a:extLst>
            <a:ext uri="{FF2B5EF4-FFF2-40B4-BE49-F238E27FC236}">
              <a16:creationId xmlns:a16="http://schemas.microsoft.com/office/drawing/2014/main" id="{396ED64A-7DFC-430C-A9FA-B3F57F962705}"/>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63" name="AutoShape 3443" descr="feature_arrow">
          <a:extLst>
            <a:ext uri="{FF2B5EF4-FFF2-40B4-BE49-F238E27FC236}">
              <a16:creationId xmlns:a16="http://schemas.microsoft.com/office/drawing/2014/main" id="{CA4781E5-3A41-4209-AF2F-C247E062CDE4}"/>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64" name="AutoShape 3444" descr="feature_arrow">
          <a:extLst>
            <a:ext uri="{FF2B5EF4-FFF2-40B4-BE49-F238E27FC236}">
              <a16:creationId xmlns:a16="http://schemas.microsoft.com/office/drawing/2014/main" id="{47488E60-0857-4868-A3AA-1B3F48A3EA95}"/>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65" name="AutoShape 3445" descr="feature_arrow">
          <a:extLst>
            <a:ext uri="{FF2B5EF4-FFF2-40B4-BE49-F238E27FC236}">
              <a16:creationId xmlns:a16="http://schemas.microsoft.com/office/drawing/2014/main" id="{53B8D561-46CB-4B2B-81FC-0373736253E8}"/>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66" name="AutoShape 3446" descr="feature_arrow">
          <a:extLst>
            <a:ext uri="{FF2B5EF4-FFF2-40B4-BE49-F238E27FC236}">
              <a16:creationId xmlns:a16="http://schemas.microsoft.com/office/drawing/2014/main" id="{C9CA480A-1FDF-4741-90AC-E3AD5C1E3766}"/>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67" name="AutoShape 3447" descr="feature_arrow">
          <a:extLst>
            <a:ext uri="{FF2B5EF4-FFF2-40B4-BE49-F238E27FC236}">
              <a16:creationId xmlns:a16="http://schemas.microsoft.com/office/drawing/2014/main" id="{7F57C0D7-6AFF-4EFC-9291-8B91B156C2E2}"/>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68" name="AutoShape 3448" descr="feature_arrow">
          <a:extLst>
            <a:ext uri="{FF2B5EF4-FFF2-40B4-BE49-F238E27FC236}">
              <a16:creationId xmlns:a16="http://schemas.microsoft.com/office/drawing/2014/main" id="{DDF390AB-1AA0-42F7-8720-EC618E4D0D47}"/>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69" name="AutoShape 3449" descr="feature_arrow">
          <a:extLst>
            <a:ext uri="{FF2B5EF4-FFF2-40B4-BE49-F238E27FC236}">
              <a16:creationId xmlns:a16="http://schemas.microsoft.com/office/drawing/2014/main" id="{79082A49-1080-4A7B-A02F-5AB568AD13DD}"/>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70" name="AutoShape 3450" descr="feature_arrow">
          <a:extLst>
            <a:ext uri="{FF2B5EF4-FFF2-40B4-BE49-F238E27FC236}">
              <a16:creationId xmlns:a16="http://schemas.microsoft.com/office/drawing/2014/main" id="{C5D03328-561A-4A81-97C6-C7C0F794C256}"/>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71" name="AutoShape 3451" descr="feature_arrow">
          <a:extLst>
            <a:ext uri="{FF2B5EF4-FFF2-40B4-BE49-F238E27FC236}">
              <a16:creationId xmlns:a16="http://schemas.microsoft.com/office/drawing/2014/main" id="{DE6916A6-B17F-47E8-9FD1-B27F8AA029AC}"/>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72" name="AutoShape 3452" descr="feature_arrow">
          <a:extLst>
            <a:ext uri="{FF2B5EF4-FFF2-40B4-BE49-F238E27FC236}">
              <a16:creationId xmlns:a16="http://schemas.microsoft.com/office/drawing/2014/main" id="{5817FCC6-4213-4FF8-BC0E-F0B3DCA7BECF}"/>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73" name="AutoShape 3453" descr="feature_arrow">
          <a:extLst>
            <a:ext uri="{FF2B5EF4-FFF2-40B4-BE49-F238E27FC236}">
              <a16:creationId xmlns:a16="http://schemas.microsoft.com/office/drawing/2014/main" id="{E46F8EAD-B5D0-4C11-9D8F-24CB0CC0DC6D}"/>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74" name="AutoShape 3454" descr="feature_arrow">
          <a:extLst>
            <a:ext uri="{FF2B5EF4-FFF2-40B4-BE49-F238E27FC236}">
              <a16:creationId xmlns:a16="http://schemas.microsoft.com/office/drawing/2014/main" id="{FAA572D9-CC0A-4F83-81A4-8FDAAF4A1828}"/>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75" name="AutoShape 3455" descr="feature_arrow">
          <a:extLst>
            <a:ext uri="{FF2B5EF4-FFF2-40B4-BE49-F238E27FC236}">
              <a16:creationId xmlns:a16="http://schemas.microsoft.com/office/drawing/2014/main" id="{A891BAE2-BA90-4A30-8898-E3844DB2B31C}"/>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76" name="AutoShape 3456" descr="feature_arrow">
          <a:extLst>
            <a:ext uri="{FF2B5EF4-FFF2-40B4-BE49-F238E27FC236}">
              <a16:creationId xmlns:a16="http://schemas.microsoft.com/office/drawing/2014/main" id="{BA9BCE09-4E5A-48C3-AA31-2B710BA4CAC6}"/>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77" name="AutoShape 3457" descr="feature_arrow">
          <a:extLst>
            <a:ext uri="{FF2B5EF4-FFF2-40B4-BE49-F238E27FC236}">
              <a16:creationId xmlns:a16="http://schemas.microsoft.com/office/drawing/2014/main" id="{75BE968B-CAE4-47E3-B237-37969028D382}"/>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78" name="AutoShape 3458" descr="feature_arrow">
          <a:extLst>
            <a:ext uri="{FF2B5EF4-FFF2-40B4-BE49-F238E27FC236}">
              <a16:creationId xmlns:a16="http://schemas.microsoft.com/office/drawing/2014/main" id="{B8E82B19-6D07-4AAF-BF5A-1B6375A5F571}"/>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79" name="AutoShape 3459" descr="feature_arrow">
          <a:extLst>
            <a:ext uri="{FF2B5EF4-FFF2-40B4-BE49-F238E27FC236}">
              <a16:creationId xmlns:a16="http://schemas.microsoft.com/office/drawing/2014/main" id="{D4B27A7D-6B55-468F-B283-DEA98C0CEB79}"/>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80" name="AutoShape 3460" descr="feature_arrow">
          <a:extLst>
            <a:ext uri="{FF2B5EF4-FFF2-40B4-BE49-F238E27FC236}">
              <a16:creationId xmlns:a16="http://schemas.microsoft.com/office/drawing/2014/main" id="{8A87FE8D-D936-4981-A50F-93EA7AD11021}"/>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81" name="AutoShape 3461" descr="feature_arrow">
          <a:extLst>
            <a:ext uri="{FF2B5EF4-FFF2-40B4-BE49-F238E27FC236}">
              <a16:creationId xmlns:a16="http://schemas.microsoft.com/office/drawing/2014/main" id="{630B3C70-F079-42B3-9A77-F765D2BBF83C}"/>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82" name="AutoShape 3462" descr="feature_arrow">
          <a:extLst>
            <a:ext uri="{FF2B5EF4-FFF2-40B4-BE49-F238E27FC236}">
              <a16:creationId xmlns:a16="http://schemas.microsoft.com/office/drawing/2014/main" id="{3AF4C24B-CAAA-4311-844A-3E9A15DFD1E5}"/>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83" name="AutoShape 3463" descr="feature_arrow">
          <a:extLst>
            <a:ext uri="{FF2B5EF4-FFF2-40B4-BE49-F238E27FC236}">
              <a16:creationId xmlns:a16="http://schemas.microsoft.com/office/drawing/2014/main" id="{3D3A41F3-4020-49CF-A30E-AA7113172A7C}"/>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84" name="AutoShape 3464" descr="feature_arrow">
          <a:extLst>
            <a:ext uri="{FF2B5EF4-FFF2-40B4-BE49-F238E27FC236}">
              <a16:creationId xmlns:a16="http://schemas.microsoft.com/office/drawing/2014/main" id="{792E8922-3C43-4E07-AE19-90ABD4A9F19D}"/>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85" name="AutoShape 3465" descr="feature_arrow">
          <a:extLst>
            <a:ext uri="{FF2B5EF4-FFF2-40B4-BE49-F238E27FC236}">
              <a16:creationId xmlns:a16="http://schemas.microsoft.com/office/drawing/2014/main" id="{D5820E0F-57DD-480B-9387-2E01C75D87B5}"/>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86" name="AutoShape 3466" descr="feature_arrow">
          <a:extLst>
            <a:ext uri="{FF2B5EF4-FFF2-40B4-BE49-F238E27FC236}">
              <a16:creationId xmlns:a16="http://schemas.microsoft.com/office/drawing/2014/main" id="{654844BA-2CDA-47B7-9A99-97BF93ECDD55}"/>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87" name="AutoShape 3467" descr="feature_arrow">
          <a:extLst>
            <a:ext uri="{FF2B5EF4-FFF2-40B4-BE49-F238E27FC236}">
              <a16:creationId xmlns:a16="http://schemas.microsoft.com/office/drawing/2014/main" id="{A68042CD-F962-43C7-8CF6-A6E046ED11A4}"/>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88" name="AutoShape 3468" descr="feature_arrow">
          <a:extLst>
            <a:ext uri="{FF2B5EF4-FFF2-40B4-BE49-F238E27FC236}">
              <a16:creationId xmlns:a16="http://schemas.microsoft.com/office/drawing/2014/main" id="{35D22A54-16CA-47C0-91F3-A9FCD905D7E0}"/>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89" name="AutoShape 3469" descr="feature_arrow">
          <a:extLst>
            <a:ext uri="{FF2B5EF4-FFF2-40B4-BE49-F238E27FC236}">
              <a16:creationId xmlns:a16="http://schemas.microsoft.com/office/drawing/2014/main" id="{3F474496-EBAB-4F61-B79B-247BF8D42F1B}"/>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90" name="AutoShape 3470" descr="feature_arrow">
          <a:extLst>
            <a:ext uri="{FF2B5EF4-FFF2-40B4-BE49-F238E27FC236}">
              <a16:creationId xmlns:a16="http://schemas.microsoft.com/office/drawing/2014/main" id="{379EBBBB-E241-45CC-B790-6F139EB1593D}"/>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91" name="AutoShape 3471" descr="feature_arrow">
          <a:extLst>
            <a:ext uri="{FF2B5EF4-FFF2-40B4-BE49-F238E27FC236}">
              <a16:creationId xmlns:a16="http://schemas.microsoft.com/office/drawing/2014/main" id="{7C66AC12-EF1B-4886-948B-556DEF1F88D1}"/>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92" name="AutoShape 3472" descr="feature_arrow">
          <a:extLst>
            <a:ext uri="{FF2B5EF4-FFF2-40B4-BE49-F238E27FC236}">
              <a16:creationId xmlns:a16="http://schemas.microsoft.com/office/drawing/2014/main" id="{2B7A9987-14C8-45DE-90DE-7B41343713C4}"/>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93" name="AutoShape 3473" descr="feature_arrow">
          <a:extLst>
            <a:ext uri="{FF2B5EF4-FFF2-40B4-BE49-F238E27FC236}">
              <a16:creationId xmlns:a16="http://schemas.microsoft.com/office/drawing/2014/main" id="{017CCD4B-3669-4937-9965-FA69ED75849B}"/>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94" name="AutoShape 3474" descr="feature_arrow">
          <a:extLst>
            <a:ext uri="{FF2B5EF4-FFF2-40B4-BE49-F238E27FC236}">
              <a16:creationId xmlns:a16="http://schemas.microsoft.com/office/drawing/2014/main" id="{691283E0-7BDC-40C6-93D0-D5C25B5D4D96}"/>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95" name="AutoShape 3475" descr="feature_arrow">
          <a:extLst>
            <a:ext uri="{FF2B5EF4-FFF2-40B4-BE49-F238E27FC236}">
              <a16:creationId xmlns:a16="http://schemas.microsoft.com/office/drawing/2014/main" id="{106A47E4-1A6F-4A99-A891-26D2A7F8864D}"/>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96" name="AutoShape 3476" descr="feature_arrow">
          <a:extLst>
            <a:ext uri="{FF2B5EF4-FFF2-40B4-BE49-F238E27FC236}">
              <a16:creationId xmlns:a16="http://schemas.microsoft.com/office/drawing/2014/main" id="{15993C26-E254-4CEB-AB55-DA8423DBEC2D}"/>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97" name="AutoShape 3477" descr="feature_arrow">
          <a:extLst>
            <a:ext uri="{FF2B5EF4-FFF2-40B4-BE49-F238E27FC236}">
              <a16:creationId xmlns:a16="http://schemas.microsoft.com/office/drawing/2014/main" id="{4B2237E7-7965-4860-BB2A-E8FA6AEEE6EC}"/>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98" name="AutoShape 3478" descr="feature_arrow">
          <a:extLst>
            <a:ext uri="{FF2B5EF4-FFF2-40B4-BE49-F238E27FC236}">
              <a16:creationId xmlns:a16="http://schemas.microsoft.com/office/drawing/2014/main" id="{E7C77D91-02A2-4458-943B-CE1C0E3C2AF3}"/>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899" name="AutoShape 3479" descr="feature_arrow">
          <a:extLst>
            <a:ext uri="{FF2B5EF4-FFF2-40B4-BE49-F238E27FC236}">
              <a16:creationId xmlns:a16="http://schemas.microsoft.com/office/drawing/2014/main" id="{F27DEF9D-AE29-4EF0-A4F1-AFAEDC1F6628}"/>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00" name="AutoShape 3480" descr="feature_arrow">
          <a:extLst>
            <a:ext uri="{FF2B5EF4-FFF2-40B4-BE49-F238E27FC236}">
              <a16:creationId xmlns:a16="http://schemas.microsoft.com/office/drawing/2014/main" id="{67D528B9-B124-44D4-8F20-ED372B60F7FD}"/>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01" name="AutoShape 3481" descr="feature_arrow">
          <a:extLst>
            <a:ext uri="{FF2B5EF4-FFF2-40B4-BE49-F238E27FC236}">
              <a16:creationId xmlns:a16="http://schemas.microsoft.com/office/drawing/2014/main" id="{1884FB32-80A3-4BD6-BC73-1B53B7A83A0B}"/>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02" name="AutoShape 3482" descr="feature_arrow">
          <a:extLst>
            <a:ext uri="{FF2B5EF4-FFF2-40B4-BE49-F238E27FC236}">
              <a16:creationId xmlns:a16="http://schemas.microsoft.com/office/drawing/2014/main" id="{688790B0-F0A7-4856-B775-301E535FD3DD}"/>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03" name="AutoShape 3483" descr="feature_arrow">
          <a:extLst>
            <a:ext uri="{FF2B5EF4-FFF2-40B4-BE49-F238E27FC236}">
              <a16:creationId xmlns:a16="http://schemas.microsoft.com/office/drawing/2014/main" id="{788E1933-5617-4D42-8BDF-4339BCBC4DB7}"/>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04" name="AutoShape 3484" descr="feature_arrow">
          <a:extLst>
            <a:ext uri="{FF2B5EF4-FFF2-40B4-BE49-F238E27FC236}">
              <a16:creationId xmlns:a16="http://schemas.microsoft.com/office/drawing/2014/main" id="{A7A18A37-E05E-4C6F-85AE-47829E08E0C7}"/>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05" name="AutoShape 3485" descr="feature_arrow">
          <a:extLst>
            <a:ext uri="{FF2B5EF4-FFF2-40B4-BE49-F238E27FC236}">
              <a16:creationId xmlns:a16="http://schemas.microsoft.com/office/drawing/2014/main" id="{D78567F9-AE1D-44AB-A1B9-F5661CC9BA42}"/>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06" name="AutoShape 3486" descr="feature_arrow">
          <a:extLst>
            <a:ext uri="{FF2B5EF4-FFF2-40B4-BE49-F238E27FC236}">
              <a16:creationId xmlns:a16="http://schemas.microsoft.com/office/drawing/2014/main" id="{D0E7CE2D-11EE-49D9-8ACF-F62705B77696}"/>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07" name="AutoShape 3487" descr="feature_arrow">
          <a:extLst>
            <a:ext uri="{FF2B5EF4-FFF2-40B4-BE49-F238E27FC236}">
              <a16:creationId xmlns:a16="http://schemas.microsoft.com/office/drawing/2014/main" id="{638A8337-7933-4E99-AC60-7F864B45EE07}"/>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08" name="AutoShape 3488" descr="feature_arrow">
          <a:extLst>
            <a:ext uri="{FF2B5EF4-FFF2-40B4-BE49-F238E27FC236}">
              <a16:creationId xmlns:a16="http://schemas.microsoft.com/office/drawing/2014/main" id="{E90F35CB-B88F-4EAD-9F91-24F0157CBF9D}"/>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09" name="AutoShape 3489" descr="feature_arrow">
          <a:extLst>
            <a:ext uri="{FF2B5EF4-FFF2-40B4-BE49-F238E27FC236}">
              <a16:creationId xmlns:a16="http://schemas.microsoft.com/office/drawing/2014/main" id="{21466F18-7A1C-4641-A113-F81796BE6EBB}"/>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10" name="AutoShape 3490" descr="feature_arrow">
          <a:extLst>
            <a:ext uri="{FF2B5EF4-FFF2-40B4-BE49-F238E27FC236}">
              <a16:creationId xmlns:a16="http://schemas.microsoft.com/office/drawing/2014/main" id="{6CE07306-3754-49C1-A3F0-515487A99010}"/>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11" name="AutoShape 3491" descr="feature_arrow">
          <a:extLst>
            <a:ext uri="{FF2B5EF4-FFF2-40B4-BE49-F238E27FC236}">
              <a16:creationId xmlns:a16="http://schemas.microsoft.com/office/drawing/2014/main" id="{124B061F-6074-4F4A-8463-3E0595647ABD}"/>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12" name="AutoShape 3492" descr="feature_arrow">
          <a:extLst>
            <a:ext uri="{FF2B5EF4-FFF2-40B4-BE49-F238E27FC236}">
              <a16:creationId xmlns:a16="http://schemas.microsoft.com/office/drawing/2014/main" id="{D9C2E37D-311B-45EE-B8B9-9CABE55BAEDB}"/>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13" name="AutoShape 3493" descr="feature_arrow">
          <a:extLst>
            <a:ext uri="{FF2B5EF4-FFF2-40B4-BE49-F238E27FC236}">
              <a16:creationId xmlns:a16="http://schemas.microsoft.com/office/drawing/2014/main" id="{C98C532D-4AE1-4184-95A3-C76E16088BB7}"/>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14" name="AutoShape 3494" descr="feature_arrow">
          <a:extLst>
            <a:ext uri="{FF2B5EF4-FFF2-40B4-BE49-F238E27FC236}">
              <a16:creationId xmlns:a16="http://schemas.microsoft.com/office/drawing/2014/main" id="{56D3EF7D-81A4-472A-BB31-D233A69FD9B6}"/>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15" name="AutoShape 3495" descr="feature_arrow">
          <a:extLst>
            <a:ext uri="{FF2B5EF4-FFF2-40B4-BE49-F238E27FC236}">
              <a16:creationId xmlns:a16="http://schemas.microsoft.com/office/drawing/2014/main" id="{C3FCBA76-D125-424A-A5F0-B24D7DB38CBC}"/>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16" name="AutoShape 3496" descr="feature_arrow">
          <a:extLst>
            <a:ext uri="{FF2B5EF4-FFF2-40B4-BE49-F238E27FC236}">
              <a16:creationId xmlns:a16="http://schemas.microsoft.com/office/drawing/2014/main" id="{7BC063EC-4A1F-43A6-B2D3-92ED1E80153A}"/>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17" name="AutoShape 3497" descr="feature_arrow">
          <a:extLst>
            <a:ext uri="{FF2B5EF4-FFF2-40B4-BE49-F238E27FC236}">
              <a16:creationId xmlns:a16="http://schemas.microsoft.com/office/drawing/2014/main" id="{28CDFE6C-A1DA-4985-93DF-8A52680E3A70}"/>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18" name="AutoShape 3498" descr="feature_arrow">
          <a:extLst>
            <a:ext uri="{FF2B5EF4-FFF2-40B4-BE49-F238E27FC236}">
              <a16:creationId xmlns:a16="http://schemas.microsoft.com/office/drawing/2014/main" id="{8A0F3841-D7A7-4454-8AD6-3674848FC916}"/>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19" name="AutoShape 3499" descr="feature_arrow">
          <a:extLst>
            <a:ext uri="{FF2B5EF4-FFF2-40B4-BE49-F238E27FC236}">
              <a16:creationId xmlns:a16="http://schemas.microsoft.com/office/drawing/2014/main" id="{EDA0A482-6D81-4656-9796-8D644BAF8289}"/>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20" name="AutoShape 3500" descr="feature_arrow">
          <a:extLst>
            <a:ext uri="{FF2B5EF4-FFF2-40B4-BE49-F238E27FC236}">
              <a16:creationId xmlns:a16="http://schemas.microsoft.com/office/drawing/2014/main" id="{BAC25563-A504-42C0-91FC-CB5C84FAEDAC}"/>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21" name="AutoShape 3501" descr="feature_arrow">
          <a:extLst>
            <a:ext uri="{FF2B5EF4-FFF2-40B4-BE49-F238E27FC236}">
              <a16:creationId xmlns:a16="http://schemas.microsoft.com/office/drawing/2014/main" id="{0F3B2DC5-E2A8-458D-B97E-0C3019AA8366}"/>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22" name="AutoShape 3502" descr="feature_arrow">
          <a:extLst>
            <a:ext uri="{FF2B5EF4-FFF2-40B4-BE49-F238E27FC236}">
              <a16:creationId xmlns:a16="http://schemas.microsoft.com/office/drawing/2014/main" id="{F34B2386-9645-4B80-B966-C1C74BF428CB}"/>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23" name="AutoShape 3503" descr="feature_arrow">
          <a:extLst>
            <a:ext uri="{FF2B5EF4-FFF2-40B4-BE49-F238E27FC236}">
              <a16:creationId xmlns:a16="http://schemas.microsoft.com/office/drawing/2014/main" id="{3713D527-19A6-45C2-A5FE-3AD01C05F143}"/>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24" name="AutoShape 3504" descr="feature_arrow">
          <a:extLst>
            <a:ext uri="{FF2B5EF4-FFF2-40B4-BE49-F238E27FC236}">
              <a16:creationId xmlns:a16="http://schemas.microsoft.com/office/drawing/2014/main" id="{07A6DAF0-694C-48BC-9B81-4A90C5AC8630}"/>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25" name="AutoShape 3505" descr="feature_arrow">
          <a:extLst>
            <a:ext uri="{FF2B5EF4-FFF2-40B4-BE49-F238E27FC236}">
              <a16:creationId xmlns:a16="http://schemas.microsoft.com/office/drawing/2014/main" id="{55B7602C-FCC8-4DE6-80BA-AC7FDABF4E77}"/>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26" name="AutoShape 3506" descr="feature_arrow">
          <a:extLst>
            <a:ext uri="{FF2B5EF4-FFF2-40B4-BE49-F238E27FC236}">
              <a16:creationId xmlns:a16="http://schemas.microsoft.com/office/drawing/2014/main" id="{598717B4-F01F-4778-891D-E75392D97B44}"/>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27" name="AutoShape 3507" descr="feature_arrow">
          <a:extLst>
            <a:ext uri="{FF2B5EF4-FFF2-40B4-BE49-F238E27FC236}">
              <a16:creationId xmlns:a16="http://schemas.microsoft.com/office/drawing/2014/main" id="{DACE984E-6231-4B5D-9C5F-527FE52C945C}"/>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28" name="AutoShape 3508" descr="feature_arrow">
          <a:extLst>
            <a:ext uri="{FF2B5EF4-FFF2-40B4-BE49-F238E27FC236}">
              <a16:creationId xmlns:a16="http://schemas.microsoft.com/office/drawing/2014/main" id="{84AA8434-43F0-4E02-A2ED-F4E84D705220}"/>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29" name="AutoShape 3509" descr="feature_arrow">
          <a:extLst>
            <a:ext uri="{FF2B5EF4-FFF2-40B4-BE49-F238E27FC236}">
              <a16:creationId xmlns:a16="http://schemas.microsoft.com/office/drawing/2014/main" id="{11404B81-123C-4E90-9180-6DB0ECFB7122}"/>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30" name="AutoShape 3510" descr="feature_arrow">
          <a:extLst>
            <a:ext uri="{FF2B5EF4-FFF2-40B4-BE49-F238E27FC236}">
              <a16:creationId xmlns:a16="http://schemas.microsoft.com/office/drawing/2014/main" id="{7D3A765B-A89C-4B96-9D42-D9B736C40133}"/>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31" name="AutoShape 3511" descr="feature_arrow">
          <a:extLst>
            <a:ext uri="{FF2B5EF4-FFF2-40B4-BE49-F238E27FC236}">
              <a16:creationId xmlns:a16="http://schemas.microsoft.com/office/drawing/2014/main" id="{A06E876B-9AF4-49A8-AA49-27CD86A4E155}"/>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32" name="AutoShape 3512" descr="feature_arrow">
          <a:extLst>
            <a:ext uri="{FF2B5EF4-FFF2-40B4-BE49-F238E27FC236}">
              <a16:creationId xmlns:a16="http://schemas.microsoft.com/office/drawing/2014/main" id="{B604DD7C-DC1F-4DD4-A844-1FF8E6E6F3F2}"/>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33" name="AutoShape 3513" descr="feature_arrow">
          <a:extLst>
            <a:ext uri="{FF2B5EF4-FFF2-40B4-BE49-F238E27FC236}">
              <a16:creationId xmlns:a16="http://schemas.microsoft.com/office/drawing/2014/main" id="{611D98E3-732A-4BA7-827F-9AB15ADB3437}"/>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34" name="AutoShape 3514" descr="feature_arrow">
          <a:extLst>
            <a:ext uri="{FF2B5EF4-FFF2-40B4-BE49-F238E27FC236}">
              <a16:creationId xmlns:a16="http://schemas.microsoft.com/office/drawing/2014/main" id="{EB5BFC7E-E385-4CE9-8D6B-20A91D3BB750}"/>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35" name="AutoShape 3515" descr="feature_arrow">
          <a:extLst>
            <a:ext uri="{FF2B5EF4-FFF2-40B4-BE49-F238E27FC236}">
              <a16:creationId xmlns:a16="http://schemas.microsoft.com/office/drawing/2014/main" id="{F90A9D85-5E3F-4222-91EF-7E862B2B7BEC}"/>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36" name="AutoShape 3516" descr="feature_arrow">
          <a:extLst>
            <a:ext uri="{FF2B5EF4-FFF2-40B4-BE49-F238E27FC236}">
              <a16:creationId xmlns:a16="http://schemas.microsoft.com/office/drawing/2014/main" id="{34AB7F19-84B7-4AEF-A903-D96F74A3F38E}"/>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37" name="AutoShape 3517" descr="feature_arrow">
          <a:extLst>
            <a:ext uri="{FF2B5EF4-FFF2-40B4-BE49-F238E27FC236}">
              <a16:creationId xmlns:a16="http://schemas.microsoft.com/office/drawing/2014/main" id="{B3322BD1-8C1D-4FE2-A694-B83561B24B94}"/>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38" name="AutoShape 3518" descr="feature_arrow">
          <a:extLst>
            <a:ext uri="{FF2B5EF4-FFF2-40B4-BE49-F238E27FC236}">
              <a16:creationId xmlns:a16="http://schemas.microsoft.com/office/drawing/2014/main" id="{67246EA4-0A43-4045-A23B-92FDDA03C9AD}"/>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39" name="AutoShape 3519" descr="feature_arrow">
          <a:extLst>
            <a:ext uri="{FF2B5EF4-FFF2-40B4-BE49-F238E27FC236}">
              <a16:creationId xmlns:a16="http://schemas.microsoft.com/office/drawing/2014/main" id="{4B5792DA-2ABD-46A1-99F2-D6092BD8172B}"/>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40" name="AutoShape 3520" descr="feature_arrow">
          <a:extLst>
            <a:ext uri="{FF2B5EF4-FFF2-40B4-BE49-F238E27FC236}">
              <a16:creationId xmlns:a16="http://schemas.microsoft.com/office/drawing/2014/main" id="{898351D2-9595-4835-B409-0D31E959BBDD}"/>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oneCellAnchor>
    <xdr:from>
      <xdr:col>1</xdr:col>
      <xdr:colOff>0</xdr:colOff>
      <xdr:row>12</xdr:row>
      <xdr:rowOff>0</xdr:rowOff>
    </xdr:from>
    <xdr:ext cx="66675" cy="66675"/>
    <xdr:sp macro="" textlink="">
      <xdr:nvSpPr>
        <xdr:cNvPr id="941" name="AutoShape 3521" descr="feature_arrow">
          <a:extLst>
            <a:ext uri="{FF2B5EF4-FFF2-40B4-BE49-F238E27FC236}">
              <a16:creationId xmlns:a16="http://schemas.microsoft.com/office/drawing/2014/main" id="{B40D6695-7861-4F7E-9B4C-B1596F47B7B3}"/>
            </a:ext>
          </a:extLst>
        </xdr:cNvPr>
        <xdr:cNvSpPr>
          <a:spLocks noChangeAspect="1" noChangeArrowheads="1"/>
        </xdr:cNvSpPr>
      </xdr:nvSpPr>
      <xdr:spPr bwMode="auto">
        <a:xfrm>
          <a:off x="1630680" y="3314700"/>
          <a:ext cx="66675" cy="66675"/>
        </a:xfrm>
        <a:prstGeom prst="rect">
          <a:avLst/>
        </a:prstGeom>
        <a:noFill/>
        <a:ln w="9525">
          <a:noFill/>
          <a:miter lim="800000"/>
          <a:headEnd/>
          <a:tailEnd/>
        </a:ln>
      </xdr:spPr>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2" name="Picture 1" descr="C:\Users\souhab\Desktop\Logos\Final\Logo-Alfa-Red-02.png">
          <a:extLst>
            <a:ext uri="{FF2B5EF4-FFF2-40B4-BE49-F238E27FC236}">
              <a16:creationId xmlns:a16="http://schemas.microsoft.com/office/drawing/2014/main" id="{A5392D34-1F4F-40A1-8F59-B34EAB791F3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F284861-F991-4589-9F78-CBCE48DA3AB9}" name="Table1" displayName="Table1" ref="A8:Q44" totalsRowCount="1" headerRowDxfId="36" dataDxfId="35" tableBorderDxfId="34">
  <tableColumns count="17">
    <tableColumn id="1" xr3:uid="{935D4D58-6ACF-42C4-9522-1E5C75E6BDB3}" name="Article" totalsRowLabel="Total" dataDxfId="33" totalsRowDxfId="32" dataCellStyle="Normal_Sheet1"/>
    <tableColumn id="2" xr3:uid="{01DDA3CC-5837-4A11-A7B0-4F0316005F98}" name="Requirements" dataDxfId="31" totalsRowDxfId="30" dataCellStyle="Normal_Sheet1"/>
    <tableColumn id="3" xr3:uid="{67218D0C-E3E7-4CF1-94C1-8070917E15DE}" name="Weight" totalsRowFunction="sum" dataDxfId="29" totalsRowDxfId="28" dataCellStyle="Percent"/>
    <tableColumn id="4" xr3:uid="{BBACF622-3533-4AB2-AD94-CFB44E7704D0}" name="Responsible Entity" dataDxfId="27" totalsRowDxfId="26" dataCellStyle="Normal_Sheet1"/>
    <tableColumn id="5" xr3:uid="{8F335EBE-6FB1-4A89-8C71-2E7C882AA281}" name="Supplier 1" dataDxfId="25" totalsRowDxfId="24"/>
    <tableColumn id="6" xr3:uid="{9F7B31B7-5F27-4CB7-AD7F-FD8D722D8684}" name="Supplier 2" dataDxfId="23" totalsRowDxfId="22"/>
    <tableColumn id="7" xr3:uid="{53E9E555-A0F3-4F21-AE82-76285BC68A85}" name="Supplier 3" dataDxfId="21" totalsRowDxfId="20"/>
    <tableColumn id="8" xr3:uid="{9FA2D0CD-458F-43D3-871A-1E4C84CC095F}" name="Supplier 4" dataDxfId="19" totalsRowDxfId="18"/>
    <tableColumn id="9" xr3:uid="{25FCA59F-9F09-4461-937A-C4A54842DEB2}" name="Supplier 5" dataDxfId="17" totalsRowDxfId="16"/>
    <tableColumn id="10" xr3:uid="{60EBC452-A521-4660-85C9-BEBC020225D2}" name="Supplier 6" dataDxfId="15" totalsRowDxfId="14"/>
    <tableColumn id="11" xr3:uid="{DBC9FDBE-B8FE-4AC6-9000-E3ED3D7F425E}" name="Remarks" totalsRowLabel="Total" dataDxfId="13" totalsRowDxfId="12"/>
    <tableColumn id="12" xr3:uid="{786E446A-3E94-4802-BA68-E4ED88E48EAF}" name="Supplier 1_x000a_Final" totalsRowFunction="sum" dataDxfId="11" totalsRowDxfId="10"/>
    <tableColumn id="13" xr3:uid="{0947A5E0-6B84-48B6-A4DF-5199FA5989C6}" name="Supplier 2_x000a_Final" totalsRowFunction="sum" dataDxfId="9" totalsRowDxfId="8"/>
    <tableColumn id="14" xr3:uid="{1E550A89-4A8D-42CA-A092-D0C3CB97D6E4}" name="Supplier 3_x000a_Final" totalsRowFunction="sum" dataDxfId="7" totalsRowDxfId="6"/>
    <tableColumn id="15" xr3:uid="{DB417798-DA49-4652-93B0-EE10D3615EF0}" name="Supplier 4_x000a_Final" totalsRowFunction="sum" dataDxfId="5" totalsRowDxfId="4"/>
    <tableColumn id="16" xr3:uid="{FB31253B-7B77-4948-B251-2E6334F44EC3}" name="Supplier 5_x000a_Final" totalsRowFunction="sum" dataDxfId="3" totalsRowDxfId="2"/>
    <tableColumn id="17" xr3:uid="{BF075BF0-5A11-42A2-9DCE-3923C7BF85C5}" name="Supplier 6_x000a_Final" totalsRowFunction="sum" dataDxfId="1" totalsRowDxfId="0"/>
  </tableColumns>
  <tableStyleInfo name="TableStyleLight8"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8"/>
  <sheetViews>
    <sheetView zoomScaleNormal="100" workbookViewId="0">
      <selection activeCell="F15" sqref="F15"/>
    </sheetView>
  </sheetViews>
  <sheetFormatPr defaultRowHeight="12.75"/>
  <cols>
    <col min="1" max="1" width="14.7109375" customWidth="1"/>
    <col min="5" max="5" width="13.28515625" customWidth="1"/>
    <col min="6" max="6" width="17" customWidth="1"/>
    <col min="7" max="7" width="16.42578125" customWidth="1"/>
    <col min="8" max="8" width="7.5703125" customWidth="1"/>
    <col min="9" max="9" width="9.140625" customWidth="1"/>
    <col min="12" max="12" width="19.85546875" customWidth="1"/>
  </cols>
  <sheetData>
    <row r="1" spans="1:13" ht="16.5" customHeight="1">
      <c r="A1" s="45"/>
      <c r="B1" s="46" t="s">
        <v>34</v>
      </c>
      <c r="C1" s="46"/>
      <c r="D1" s="46"/>
      <c r="E1" s="46"/>
      <c r="F1" s="46"/>
      <c r="G1" s="46"/>
      <c r="H1" s="46"/>
      <c r="I1" s="46"/>
      <c r="J1" s="47" t="s">
        <v>24</v>
      </c>
      <c r="K1" s="47"/>
      <c r="L1" s="15" t="s">
        <v>36</v>
      </c>
    </row>
    <row r="2" spans="1:13" ht="16.5" customHeight="1">
      <c r="A2" s="45"/>
      <c r="B2" s="46"/>
      <c r="C2" s="46"/>
      <c r="D2" s="46"/>
      <c r="E2" s="46"/>
      <c r="F2" s="46"/>
      <c r="G2" s="46"/>
      <c r="H2" s="46"/>
      <c r="I2" s="46"/>
      <c r="J2" s="47" t="s">
        <v>25</v>
      </c>
      <c r="K2" s="47"/>
      <c r="L2" s="15" t="s">
        <v>35</v>
      </c>
    </row>
    <row r="3" spans="1:13" ht="16.5" customHeight="1">
      <c r="A3" s="45"/>
      <c r="B3" s="46"/>
      <c r="C3" s="46"/>
      <c r="D3" s="46"/>
      <c r="E3" s="46"/>
      <c r="F3" s="46"/>
      <c r="G3" s="46"/>
      <c r="H3" s="46"/>
      <c r="I3" s="46"/>
      <c r="J3" s="47" t="s">
        <v>26</v>
      </c>
      <c r="K3" s="47"/>
      <c r="L3" s="16" t="s">
        <v>39</v>
      </c>
    </row>
    <row r="4" spans="1:13" ht="16.5" customHeight="1">
      <c r="A4" s="45"/>
      <c r="B4" s="46"/>
      <c r="C4" s="46"/>
      <c r="D4" s="46"/>
      <c r="E4" s="46"/>
      <c r="F4" s="46"/>
      <c r="G4" s="46"/>
      <c r="H4" s="46"/>
      <c r="I4" s="46"/>
      <c r="J4" s="47" t="s">
        <v>27</v>
      </c>
      <c r="K4" s="47"/>
      <c r="L4" s="17">
        <v>45413</v>
      </c>
    </row>
    <row r="5" spans="1:13" ht="16.5" customHeight="1">
      <c r="A5" s="11"/>
      <c r="B5" s="12"/>
      <c r="C5" s="12"/>
      <c r="D5" s="12"/>
      <c r="E5" s="12"/>
      <c r="F5" s="12"/>
      <c r="G5" s="12"/>
      <c r="H5" s="12"/>
      <c r="I5" s="12"/>
      <c r="J5" s="13"/>
      <c r="K5" s="13"/>
      <c r="L5" s="14"/>
    </row>
    <row r="6" spans="1:13">
      <c r="A6" s="5" t="s">
        <v>28</v>
      </c>
    </row>
    <row r="7" spans="1:13" ht="15.75" customHeight="1">
      <c r="A7" s="5"/>
    </row>
    <row r="8" spans="1:13">
      <c r="A8" s="5" t="s">
        <v>31</v>
      </c>
    </row>
    <row r="9" spans="1:13">
      <c r="A9" s="5" t="s">
        <v>30</v>
      </c>
    </row>
    <row r="10" spans="1:13">
      <c r="A10" s="5" t="s">
        <v>29</v>
      </c>
    </row>
    <row r="11" spans="1:13">
      <c r="A11" s="5" t="s">
        <v>32</v>
      </c>
    </row>
    <row r="12" spans="1:13" ht="14.45" customHeight="1">
      <c r="A12" s="5" t="s">
        <v>33</v>
      </c>
    </row>
    <row r="16" spans="1:13">
      <c r="A16" s="20" t="s">
        <v>38</v>
      </c>
      <c r="B16" s="21"/>
      <c r="C16" s="21"/>
      <c r="D16" s="21"/>
      <c r="E16" s="21"/>
      <c r="F16" s="21"/>
      <c r="G16" s="21"/>
      <c r="H16" s="21"/>
      <c r="I16" s="21"/>
      <c r="J16" s="21"/>
      <c r="K16" s="21"/>
      <c r="L16" s="21"/>
      <c r="M16" s="21"/>
    </row>
    <row r="18" spans="1:1" ht="15">
      <c r="A18" s="22"/>
    </row>
  </sheetData>
  <mergeCells count="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50"/>
  <sheetViews>
    <sheetView showGridLines="0" tabSelected="1" showWhiteSpace="0" zoomScale="90" zoomScaleNormal="90" workbookViewId="0">
      <selection activeCell="B6" sqref="B6"/>
    </sheetView>
  </sheetViews>
  <sheetFormatPr defaultColWidth="13.85546875" defaultRowHeight="12.75"/>
  <cols>
    <col min="1" max="1" width="14.140625" style="3" customWidth="1"/>
    <col min="2" max="2" width="86.42578125" style="3" customWidth="1"/>
    <col min="3" max="3" width="8.85546875" style="32" customWidth="1"/>
    <col min="4" max="4" width="18.5703125" style="3" customWidth="1"/>
    <col min="5" max="10" width="9.7109375" style="3" bestFit="1" customWidth="1"/>
    <col min="11" max="11" width="8.7109375" style="3" bestFit="1" customWidth="1"/>
    <col min="12" max="13" width="11.5703125" style="3" customWidth="1"/>
    <col min="14" max="15" width="10.85546875" style="3" customWidth="1"/>
    <col min="16" max="17" width="10.5703125" style="3" customWidth="1"/>
    <col min="18" max="16384" width="13.85546875" style="3"/>
  </cols>
  <sheetData>
    <row r="1" spans="1:17" ht="16.5" customHeight="1">
      <c r="A1" s="45"/>
      <c r="B1" s="46" t="s">
        <v>34</v>
      </c>
      <c r="C1" s="46"/>
      <c r="D1" s="46"/>
      <c r="E1" s="46"/>
      <c r="F1" s="46"/>
      <c r="G1" s="46"/>
      <c r="H1" s="46"/>
      <c r="I1" s="46"/>
      <c r="J1" s="46"/>
      <c r="K1" s="46"/>
      <c r="L1" s="46"/>
      <c r="M1" s="46"/>
      <c r="N1" s="56" t="s">
        <v>24</v>
      </c>
      <c r="O1" s="56"/>
      <c r="P1" s="50" t="s">
        <v>36</v>
      </c>
      <c r="Q1" s="50"/>
    </row>
    <row r="2" spans="1:17" ht="16.5" customHeight="1">
      <c r="A2" s="45"/>
      <c r="B2" s="46"/>
      <c r="C2" s="46"/>
      <c r="D2" s="46"/>
      <c r="E2" s="46"/>
      <c r="F2" s="46"/>
      <c r="G2" s="46"/>
      <c r="H2" s="46"/>
      <c r="I2" s="46"/>
      <c r="J2" s="46"/>
      <c r="K2" s="46"/>
      <c r="L2" s="46"/>
      <c r="M2" s="46"/>
      <c r="N2" s="56" t="s">
        <v>25</v>
      </c>
      <c r="O2" s="56"/>
      <c r="P2" s="50" t="s">
        <v>35</v>
      </c>
      <c r="Q2" s="51"/>
    </row>
    <row r="3" spans="1:17" ht="16.5" customHeight="1">
      <c r="A3" s="45"/>
      <c r="B3" s="46"/>
      <c r="C3" s="46"/>
      <c r="D3" s="46"/>
      <c r="E3" s="46"/>
      <c r="F3" s="46"/>
      <c r="G3" s="46"/>
      <c r="H3" s="46"/>
      <c r="I3" s="46"/>
      <c r="J3" s="46"/>
      <c r="K3" s="46"/>
      <c r="L3" s="46"/>
      <c r="M3" s="46"/>
      <c r="N3" s="56" t="s">
        <v>26</v>
      </c>
      <c r="O3" s="56"/>
      <c r="P3" s="52" t="s">
        <v>39</v>
      </c>
      <c r="Q3" s="53" t="s">
        <v>39</v>
      </c>
    </row>
    <row r="4" spans="1:17" ht="16.5" customHeight="1">
      <c r="A4" s="45"/>
      <c r="B4" s="46"/>
      <c r="C4" s="46"/>
      <c r="D4" s="46"/>
      <c r="E4" s="46"/>
      <c r="F4" s="46"/>
      <c r="G4" s="46"/>
      <c r="H4" s="46"/>
      <c r="I4" s="46"/>
      <c r="J4" s="46"/>
      <c r="K4" s="46"/>
      <c r="L4" s="46"/>
      <c r="M4" s="46"/>
      <c r="N4" s="56" t="s">
        <v>27</v>
      </c>
      <c r="O4" s="56"/>
      <c r="P4" s="54">
        <v>45413</v>
      </c>
      <c r="Q4" s="55">
        <v>45413</v>
      </c>
    </row>
    <row r="5" spans="1:17" ht="16.5" customHeight="1"/>
    <row r="6" spans="1:17" ht="28.5" customHeight="1">
      <c r="A6" s="10" t="s">
        <v>16</v>
      </c>
      <c r="B6" s="31" t="s">
        <v>69</v>
      </c>
      <c r="D6" s="49" t="s">
        <v>37</v>
      </c>
      <c r="E6" s="49"/>
      <c r="F6" s="49"/>
      <c r="G6" s="49"/>
      <c r="H6" s="49"/>
      <c r="I6" s="49"/>
      <c r="J6" s="49"/>
      <c r="K6" s="49"/>
      <c r="L6" s="49"/>
      <c r="M6" s="49"/>
      <c r="N6" s="49"/>
      <c r="O6" s="49"/>
      <c r="P6" s="49"/>
      <c r="Q6" s="49"/>
    </row>
    <row r="7" spans="1:17">
      <c r="E7" s="4"/>
      <c r="F7" s="4"/>
      <c r="G7" s="4"/>
      <c r="H7" s="4"/>
      <c r="I7" s="4"/>
      <c r="J7" s="4"/>
    </row>
    <row r="8" spans="1:17" ht="25.5">
      <c r="A8" s="25" t="s">
        <v>0</v>
      </c>
      <c r="B8" s="25" t="s">
        <v>23</v>
      </c>
      <c r="C8" s="36" t="s">
        <v>2</v>
      </c>
      <c r="D8" s="37" t="s">
        <v>15</v>
      </c>
      <c r="E8" s="37" t="s">
        <v>3</v>
      </c>
      <c r="F8" s="37" t="s">
        <v>4</v>
      </c>
      <c r="G8" s="37" t="s">
        <v>5</v>
      </c>
      <c r="H8" s="37" t="s">
        <v>6</v>
      </c>
      <c r="I8" s="37" t="s">
        <v>7</v>
      </c>
      <c r="J8" s="37" t="s">
        <v>8</v>
      </c>
      <c r="K8" s="37" t="s">
        <v>1</v>
      </c>
      <c r="L8" s="38" t="s">
        <v>9</v>
      </c>
      <c r="M8" s="38" t="s">
        <v>10</v>
      </c>
      <c r="N8" s="38" t="s">
        <v>11</v>
      </c>
      <c r="O8" s="38" t="s">
        <v>12</v>
      </c>
      <c r="P8" s="38" t="s">
        <v>13</v>
      </c>
      <c r="Q8" s="38" t="s">
        <v>14</v>
      </c>
    </row>
    <row r="9" spans="1:17" ht="15">
      <c r="A9" s="23"/>
      <c r="B9" s="33" t="s">
        <v>41</v>
      </c>
      <c r="C9" s="43"/>
      <c r="D9" s="7"/>
      <c r="E9" s="2"/>
      <c r="F9" s="2"/>
      <c r="G9" s="2"/>
      <c r="H9" s="2"/>
      <c r="I9" s="2"/>
      <c r="J9" s="2"/>
      <c r="K9" s="2"/>
      <c r="L9" s="19">
        <f t="shared" ref="L9:L17" si="0">E9*C9</f>
        <v>0</v>
      </c>
      <c r="M9" s="8">
        <f>C9*F9</f>
        <v>0</v>
      </c>
      <c r="N9" s="8">
        <f>G9*C9</f>
        <v>0</v>
      </c>
      <c r="O9" s="8">
        <f>H9*C9</f>
        <v>0</v>
      </c>
      <c r="P9" s="8">
        <f>I9*C9</f>
        <v>0</v>
      </c>
      <c r="Q9" s="8">
        <f>J9*C9</f>
        <v>0</v>
      </c>
    </row>
    <row r="10" spans="1:17" ht="15">
      <c r="A10" s="23"/>
      <c r="B10" s="28" t="s">
        <v>42</v>
      </c>
      <c r="C10" s="43"/>
      <c r="D10" s="1"/>
      <c r="E10" s="2"/>
      <c r="F10" s="2"/>
      <c r="G10" s="2"/>
      <c r="H10" s="2"/>
      <c r="I10" s="2"/>
      <c r="J10" s="2"/>
      <c r="K10" s="2"/>
      <c r="L10" s="19">
        <f t="shared" si="0"/>
        <v>0</v>
      </c>
      <c r="M10" s="8">
        <f t="shared" ref="M10:M17" si="1">C10*F10</f>
        <v>0</v>
      </c>
      <c r="N10" s="8">
        <f t="shared" ref="N10:N17" si="2">G10*C10</f>
        <v>0</v>
      </c>
      <c r="O10" s="8">
        <f t="shared" ref="O10:O16" si="3">H10*C10</f>
        <v>0</v>
      </c>
      <c r="P10" s="8">
        <f t="shared" ref="P10:P17" si="4">I10*C10</f>
        <v>0</v>
      </c>
      <c r="Q10" s="8">
        <f t="shared" ref="Q10:Q17" si="5">J10*C10</f>
        <v>0</v>
      </c>
    </row>
    <row r="11" spans="1:17" ht="25.5">
      <c r="A11" s="24"/>
      <c r="B11" s="30" t="s">
        <v>43</v>
      </c>
      <c r="C11" s="44">
        <v>0.05</v>
      </c>
      <c r="D11" s="1"/>
      <c r="E11" s="18"/>
      <c r="F11" s="2"/>
      <c r="G11" s="2"/>
      <c r="H11" s="2"/>
      <c r="I11" s="2"/>
      <c r="J11" s="2"/>
      <c r="K11" s="2"/>
      <c r="L11" s="19">
        <f t="shared" si="0"/>
        <v>0</v>
      </c>
      <c r="M11" s="8">
        <f t="shared" si="1"/>
        <v>0</v>
      </c>
      <c r="N11" s="8">
        <f t="shared" si="2"/>
        <v>0</v>
      </c>
      <c r="O11" s="8">
        <f t="shared" si="3"/>
        <v>0</v>
      </c>
      <c r="P11" s="8">
        <f t="shared" si="4"/>
        <v>0</v>
      </c>
      <c r="Q11" s="8">
        <f t="shared" si="5"/>
        <v>0</v>
      </c>
    </row>
    <row r="12" spans="1:17" ht="15">
      <c r="A12" s="24"/>
      <c r="B12" s="28" t="s">
        <v>44</v>
      </c>
      <c r="C12" s="44"/>
      <c r="D12" s="1"/>
      <c r="E12" s="18"/>
      <c r="F12" s="2"/>
      <c r="G12" s="2"/>
      <c r="H12" s="2"/>
      <c r="I12" s="2"/>
      <c r="J12" s="2"/>
      <c r="K12" s="2"/>
      <c r="L12" s="19">
        <f t="shared" si="0"/>
        <v>0</v>
      </c>
      <c r="M12" s="8">
        <f t="shared" si="1"/>
        <v>0</v>
      </c>
      <c r="N12" s="8">
        <f t="shared" si="2"/>
        <v>0</v>
      </c>
      <c r="O12" s="8">
        <f t="shared" si="3"/>
        <v>0</v>
      </c>
      <c r="P12" s="8">
        <f t="shared" si="4"/>
        <v>0</v>
      </c>
      <c r="Q12" s="8">
        <f t="shared" si="5"/>
        <v>0</v>
      </c>
    </row>
    <row r="13" spans="1:17">
      <c r="A13" s="24"/>
      <c r="B13" s="29" t="s">
        <v>45</v>
      </c>
      <c r="C13" s="44">
        <v>0.05</v>
      </c>
      <c r="D13" s="8"/>
      <c r="E13" s="18"/>
      <c r="F13" s="2"/>
      <c r="G13" s="2"/>
      <c r="H13" s="2"/>
      <c r="I13" s="2"/>
      <c r="J13" s="2"/>
      <c r="K13" s="2"/>
      <c r="L13" s="19">
        <f t="shared" si="0"/>
        <v>0</v>
      </c>
      <c r="M13" s="8">
        <f t="shared" si="1"/>
        <v>0</v>
      </c>
      <c r="N13" s="8">
        <f t="shared" si="2"/>
        <v>0</v>
      </c>
      <c r="O13" s="8">
        <f t="shared" si="3"/>
        <v>0</v>
      </c>
      <c r="P13" s="8">
        <f t="shared" si="4"/>
        <v>0</v>
      </c>
      <c r="Q13" s="8">
        <f t="shared" si="5"/>
        <v>0</v>
      </c>
    </row>
    <row r="14" spans="1:17" ht="30">
      <c r="A14" s="23"/>
      <c r="B14" s="28" t="s">
        <v>46</v>
      </c>
      <c r="C14" s="44"/>
      <c r="D14" s="1"/>
      <c r="E14" s="18"/>
      <c r="F14" s="2"/>
      <c r="G14" s="2"/>
      <c r="H14" s="2"/>
      <c r="I14" s="2"/>
      <c r="J14" s="2"/>
      <c r="K14" s="2"/>
      <c r="L14" s="19">
        <f t="shared" si="0"/>
        <v>0</v>
      </c>
      <c r="M14" s="8">
        <f t="shared" si="1"/>
        <v>0</v>
      </c>
      <c r="N14" s="8">
        <f t="shared" si="2"/>
        <v>0</v>
      </c>
      <c r="O14" s="8">
        <f t="shared" si="3"/>
        <v>0</v>
      </c>
      <c r="P14" s="8">
        <f t="shared" si="4"/>
        <v>0</v>
      </c>
      <c r="Q14" s="8">
        <f t="shared" si="5"/>
        <v>0</v>
      </c>
    </row>
    <row r="15" spans="1:17">
      <c r="A15" s="24"/>
      <c r="B15" s="29" t="s">
        <v>47</v>
      </c>
      <c r="C15" s="44">
        <v>0.02</v>
      </c>
      <c r="D15" s="1"/>
      <c r="E15" s="18"/>
      <c r="F15" s="2"/>
      <c r="G15" s="2"/>
      <c r="H15" s="2"/>
      <c r="I15" s="2"/>
      <c r="J15" s="2"/>
      <c r="K15" s="2"/>
      <c r="L15" s="19">
        <f t="shared" si="0"/>
        <v>0</v>
      </c>
      <c r="M15" s="8">
        <f t="shared" si="1"/>
        <v>0</v>
      </c>
      <c r="N15" s="8">
        <f t="shared" si="2"/>
        <v>0</v>
      </c>
      <c r="O15" s="8">
        <f t="shared" si="3"/>
        <v>0</v>
      </c>
      <c r="P15" s="8">
        <f t="shared" si="4"/>
        <v>0</v>
      </c>
      <c r="Q15" s="8">
        <f t="shared" si="5"/>
        <v>0</v>
      </c>
    </row>
    <row r="16" spans="1:17">
      <c r="A16" s="24"/>
      <c r="B16" s="29" t="s">
        <v>48</v>
      </c>
      <c r="C16" s="44">
        <v>0.02</v>
      </c>
      <c r="D16" s="1"/>
      <c r="E16" s="18"/>
      <c r="F16" s="2"/>
      <c r="G16" s="2"/>
      <c r="H16" s="2"/>
      <c r="I16" s="2"/>
      <c r="J16" s="2"/>
      <c r="K16" s="2"/>
      <c r="L16" s="19">
        <f t="shared" si="0"/>
        <v>0</v>
      </c>
      <c r="M16" s="8">
        <f t="shared" si="1"/>
        <v>0</v>
      </c>
      <c r="N16" s="8">
        <f t="shared" si="2"/>
        <v>0</v>
      </c>
      <c r="O16" s="8">
        <f t="shared" si="3"/>
        <v>0</v>
      </c>
      <c r="P16" s="8">
        <f t="shared" si="4"/>
        <v>0</v>
      </c>
      <c r="Q16" s="8">
        <f t="shared" si="5"/>
        <v>0</v>
      </c>
    </row>
    <row r="17" spans="1:17">
      <c r="A17" s="24"/>
      <c r="B17" s="29" t="s">
        <v>49</v>
      </c>
      <c r="C17" s="44">
        <v>0.02</v>
      </c>
      <c r="D17" s="8"/>
      <c r="E17" s="18"/>
      <c r="F17" s="2"/>
      <c r="G17" s="2"/>
      <c r="H17" s="2"/>
      <c r="I17" s="2"/>
      <c r="J17" s="2"/>
      <c r="K17" s="2"/>
      <c r="L17" s="19">
        <f t="shared" si="0"/>
        <v>0</v>
      </c>
      <c r="M17" s="8">
        <f t="shared" si="1"/>
        <v>0</v>
      </c>
      <c r="N17" s="8">
        <f t="shared" si="2"/>
        <v>0</v>
      </c>
      <c r="O17" s="8">
        <f>H17*C17</f>
        <v>0</v>
      </c>
      <c r="P17" s="8">
        <f t="shared" si="4"/>
        <v>0</v>
      </c>
      <c r="Q17" s="8">
        <f t="shared" si="5"/>
        <v>0</v>
      </c>
    </row>
    <row r="18" spans="1:17">
      <c r="A18" s="24"/>
      <c r="B18" s="29" t="s">
        <v>50</v>
      </c>
      <c r="C18" s="44">
        <v>0.02</v>
      </c>
      <c r="D18" s="1"/>
      <c r="E18" s="18"/>
      <c r="F18" s="2"/>
      <c r="G18" s="2"/>
      <c r="H18" s="2"/>
      <c r="I18" s="2"/>
      <c r="J18" s="2"/>
      <c r="K18" s="2"/>
      <c r="L18" s="19"/>
      <c r="M18" s="8"/>
      <c r="N18" s="8"/>
      <c r="O18" s="8"/>
      <c r="P18" s="8"/>
      <c r="Q18" s="8"/>
    </row>
    <row r="19" spans="1:17">
      <c r="A19" s="24"/>
      <c r="B19" s="34" t="s">
        <v>51</v>
      </c>
      <c r="C19" s="44">
        <v>0.02</v>
      </c>
      <c r="D19" s="1"/>
      <c r="E19" s="18"/>
      <c r="F19" s="2"/>
      <c r="G19" s="2"/>
      <c r="H19" s="2"/>
      <c r="I19" s="2"/>
      <c r="J19" s="2"/>
      <c r="K19" s="2"/>
      <c r="L19" s="19"/>
      <c r="M19" s="8"/>
      <c r="N19" s="8"/>
      <c r="O19" s="8"/>
      <c r="P19" s="8"/>
      <c r="Q19" s="8"/>
    </row>
    <row r="20" spans="1:17">
      <c r="A20" s="24"/>
      <c r="B20" s="29" t="s">
        <v>52</v>
      </c>
      <c r="C20" s="44">
        <v>0.02</v>
      </c>
      <c r="D20" s="1"/>
      <c r="E20" s="18"/>
      <c r="F20" s="2"/>
      <c r="G20" s="2"/>
      <c r="H20" s="2"/>
      <c r="I20" s="2"/>
      <c r="J20" s="2"/>
      <c r="K20" s="2"/>
      <c r="L20" s="19"/>
      <c r="M20" s="8"/>
      <c r="N20" s="8"/>
      <c r="O20" s="8"/>
      <c r="P20" s="8"/>
      <c r="Q20" s="8"/>
    </row>
    <row r="21" spans="1:17">
      <c r="A21" s="24"/>
      <c r="B21" s="29"/>
      <c r="C21" s="44"/>
      <c r="D21" s="1"/>
      <c r="E21" s="18"/>
      <c r="F21" s="2"/>
      <c r="G21" s="2"/>
      <c r="H21" s="2"/>
      <c r="I21" s="2"/>
      <c r="J21" s="2"/>
      <c r="K21" s="2"/>
      <c r="L21" s="19"/>
      <c r="M21" s="8"/>
      <c r="N21" s="8"/>
      <c r="O21" s="8"/>
      <c r="P21" s="8"/>
      <c r="Q21" s="8"/>
    </row>
    <row r="22" spans="1:17" ht="15">
      <c r="A22" s="24"/>
      <c r="B22" s="28" t="s">
        <v>53</v>
      </c>
      <c r="C22" s="44"/>
      <c r="D22" s="1"/>
      <c r="E22" s="18"/>
      <c r="F22" s="2"/>
      <c r="G22" s="2"/>
      <c r="H22" s="2"/>
      <c r="I22" s="2"/>
      <c r="J22" s="2"/>
      <c r="K22" s="2"/>
      <c r="L22" s="19"/>
      <c r="M22" s="8"/>
      <c r="N22" s="8"/>
      <c r="O22" s="8"/>
      <c r="P22" s="8"/>
      <c r="Q22" s="8"/>
    </row>
    <row r="23" spans="1:17" ht="30">
      <c r="A23" s="24"/>
      <c r="B23" s="35" t="s">
        <v>54</v>
      </c>
      <c r="C23" s="44">
        <v>0.4</v>
      </c>
      <c r="D23" s="1"/>
      <c r="E23" s="18"/>
      <c r="F23" s="2"/>
      <c r="G23" s="2"/>
      <c r="H23" s="2"/>
      <c r="I23" s="2"/>
      <c r="J23" s="2"/>
      <c r="K23" s="2"/>
      <c r="L23" s="19"/>
      <c r="M23" s="8"/>
      <c r="N23" s="8"/>
      <c r="O23" s="8"/>
      <c r="P23" s="8"/>
      <c r="Q23" s="8"/>
    </row>
    <row r="24" spans="1:17">
      <c r="A24" s="24"/>
      <c r="B24" s="29"/>
      <c r="C24" s="44"/>
      <c r="D24" s="1"/>
      <c r="E24" s="18"/>
      <c r="F24" s="2"/>
      <c r="G24" s="2"/>
      <c r="H24" s="2"/>
      <c r="I24" s="2"/>
      <c r="J24" s="2"/>
      <c r="K24" s="2"/>
      <c r="L24" s="19"/>
      <c r="M24" s="8"/>
      <c r="N24" s="8"/>
      <c r="O24" s="8"/>
      <c r="P24" s="8"/>
      <c r="Q24" s="8"/>
    </row>
    <row r="25" spans="1:17" ht="15">
      <c r="A25" s="24"/>
      <c r="B25" s="28" t="s">
        <v>55</v>
      </c>
      <c r="C25" s="44"/>
      <c r="D25" s="1"/>
      <c r="E25" s="18"/>
      <c r="F25" s="2"/>
      <c r="G25" s="2"/>
      <c r="H25" s="2"/>
      <c r="I25" s="2"/>
      <c r="J25" s="2"/>
      <c r="K25" s="2"/>
      <c r="L25" s="19"/>
      <c r="M25" s="8"/>
      <c r="N25" s="8"/>
      <c r="O25" s="8"/>
      <c r="P25" s="8"/>
      <c r="Q25" s="8"/>
    </row>
    <row r="26" spans="1:17" ht="25.5">
      <c r="A26" s="24"/>
      <c r="B26" s="29" t="s">
        <v>56</v>
      </c>
      <c r="C26" s="44">
        <v>0.05</v>
      </c>
      <c r="D26" s="1"/>
      <c r="E26" s="18"/>
      <c r="F26" s="2"/>
      <c r="G26" s="2"/>
      <c r="H26" s="2"/>
      <c r="I26" s="2"/>
      <c r="J26" s="2"/>
      <c r="K26" s="2"/>
      <c r="L26" s="19"/>
      <c r="M26" s="8"/>
      <c r="N26" s="8"/>
      <c r="O26" s="8"/>
      <c r="P26" s="8"/>
      <c r="Q26" s="8"/>
    </row>
    <row r="27" spans="1:17" ht="25.5">
      <c r="A27" s="24"/>
      <c r="B27" s="29" t="s">
        <v>57</v>
      </c>
      <c r="C27" s="44">
        <v>0.05</v>
      </c>
      <c r="D27" s="1"/>
      <c r="E27" s="18"/>
      <c r="F27" s="2"/>
      <c r="G27" s="2"/>
      <c r="H27" s="2"/>
      <c r="I27" s="2"/>
      <c r="J27" s="2"/>
      <c r="K27" s="2"/>
      <c r="L27" s="19"/>
      <c r="M27" s="8"/>
      <c r="N27" s="8"/>
      <c r="O27" s="8"/>
      <c r="P27" s="8"/>
      <c r="Q27" s="8"/>
    </row>
    <row r="28" spans="1:17">
      <c r="A28" s="24"/>
      <c r="B28" s="29"/>
      <c r="C28" s="44"/>
      <c r="D28" s="1"/>
      <c r="E28" s="18"/>
      <c r="F28" s="2"/>
      <c r="G28" s="2"/>
      <c r="H28" s="2"/>
      <c r="I28" s="2"/>
      <c r="J28" s="2"/>
      <c r="K28" s="2"/>
      <c r="L28" s="19"/>
      <c r="M28" s="8"/>
      <c r="N28" s="8"/>
      <c r="O28" s="8"/>
      <c r="P28" s="8"/>
      <c r="Q28" s="8"/>
    </row>
    <row r="29" spans="1:17" ht="15">
      <c r="A29" s="24"/>
      <c r="B29" s="28" t="s">
        <v>58</v>
      </c>
      <c r="C29" s="44"/>
      <c r="D29" s="1"/>
      <c r="E29" s="18"/>
      <c r="F29" s="2"/>
      <c r="G29" s="2"/>
      <c r="H29" s="2"/>
      <c r="I29" s="2"/>
      <c r="J29" s="2"/>
      <c r="K29" s="2"/>
      <c r="L29" s="19"/>
      <c r="M29" s="8"/>
      <c r="N29" s="8"/>
      <c r="O29" s="8"/>
      <c r="P29" s="8"/>
      <c r="Q29" s="8"/>
    </row>
    <row r="30" spans="1:17" ht="25.5">
      <c r="A30" s="24"/>
      <c r="B30" s="29" t="s">
        <v>59</v>
      </c>
      <c r="C30" s="44">
        <v>0.05</v>
      </c>
      <c r="D30" s="1"/>
      <c r="E30" s="18"/>
      <c r="F30" s="2"/>
      <c r="G30" s="2"/>
      <c r="H30" s="2"/>
      <c r="I30" s="2"/>
      <c r="J30" s="2"/>
      <c r="K30" s="2"/>
      <c r="L30" s="19"/>
      <c r="M30" s="8"/>
      <c r="N30" s="8"/>
      <c r="O30" s="8"/>
      <c r="P30" s="8"/>
      <c r="Q30" s="8"/>
    </row>
    <row r="31" spans="1:17" ht="25.5">
      <c r="A31" s="24"/>
      <c r="B31" s="29" t="s">
        <v>60</v>
      </c>
      <c r="C31" s="44">
        <v>0.05</v>
      </c>
      <c r="D31" s="1"/>
      <c r="E31" s="18"/>
      <c r="F31" s="2"/>
      <c r="G31" s="2"/>
      <c r="H31" s="2"/>
      <c r="I31" s="2"/>
      <c r="J31" s="2"/>
      <c r="K31" s="2"/>
      <c r="L31" s="19"/>
      <c r="M31" s="8"/>
      <c r="N31" s="8"/>
      <c r="O31" s="8"/>
      <c r="P31" s="8"/>
      <c r="Q31" s="8"/>
    </row>
    <row r="32" spans="1:17">
      <c r="A32" s="24"/>
      <c r="B32" s="29" t="s">
        <v>61</v>
      </c>
      <c r="C32" s="44">
        <v>0.05</v>
      </c>
      <c r="D32" s="1"/>
      <c r="E32" s="18"/>
      <c r="F32" s="2"/>
      <c r="G32" s="2"/>
      <c r="H32" s="2"/>
      <c r="I32" s="2"/>
      <c r="J32" s="2"/>
      <c r="K32" s="2"/>
      <c r="L32" s="19"/>
      <c r="M32" s="8"/>
      <c r="N32" s="8"/>
      <c r="O32" s="8"/>
      <c r="P32" s="8"/>
      <c r="Q32" s="8"/>
    </row>
    <row r="33" spans="1:17">
      <c r="A33" s="24"/>
      <c r="B33" s="29" t="s">
        <v>62</v>
      </c>
      <c r="C33" s="44">
        <v>0.05</v>
      </c>
      <c r="D33" s="1"/>
      <c r="E33" s="18"/>
      <c r="F33" s="2"/>
      <c r="G33" s="2"/>
      <c r="H33" s="2"/>
      <c r="I33" s="2"/>
      <c r="J33" s="2"/>
      <c r="K33" s="2"/>
      <c r="L33" s="19"/>
      <c r="M33" s="8"/>
      <c r="N33" s="8"/>
      <c r="O33" s="8"/>
      <c r="P33" s="8"/>
      <c r="Q33" s="8"/>
    </row>
    <row r="34" spans="1:17" ht="130.5">
      <c r="A34" s="24"/>
      <c r="B34" s="42" t="s">
        <v>68</v>
      </c>
      <c r="C34" s="44"/>
      <c r="D34" s="1"/>
      <c r="E34" s="18"/>
      <c r="F34" s="2"/>
      <c r="G34" s="2"/>
      <c r="H34" s="2"/>
      <c r="I34" s="2"/>
      <c r="J34" s="2"/>
      <c r="K34" s="2"/>
      <c r="L34" s="19"/>
      <c r="M34" s="8"/>
      <c r="N34" s="8"/>
      <c r="O34" s="8"/>
      <c r="P34" s="8"/>
      <c r="Q34" s="8"/>
    </row>
    <row r="35" spans="1:17" ht="102">
      <c r="A35" s="24"/>
      <c r="B35" s="29" t="s">
        <v>63</v>
      </c>
      <c r="C35" s="44"/>
      <c r="D35" s="1"/>
      <c r="E35" s="18"/>
      <c r="F35" s="2"/>
      <c r="G35" s="2"/>
      <c r="H35" s="2"/>
      <c r="I35" s="2"/>
      <c r="J35" s="2"/>
      <c r="K35" s="2"/>
      <c r="L35" s="19"/>
      <c r="M35" s="8"/>
      <c r="N35" s="8"/>
      <c r="O35" s="8"/>
      <c r="P35" s="8"/>
      <c r="Q35" s="8"/>
    </row>
    <row r="36" spans="1:17">
      <c r="A36" s="24"/>
      <c r="B36" s="29"/>
      <c r="C36" s="44"/>
      <c r="D36" s="1"/>
      <c r="E36" s="18"/>
      <c r="F36" s="2"/>
      <c r="G36" s="2"/>
      <c r="H36" s="2"/>
      <c r="I36" s="2"/>
      <c r="J36" s="2"/>
      <c r="K36" s="2"/>
      <c r="L36" s="19"/>
      <c r="M36" s="8"/>
      <c r="N36" s="8"/>
      <c r="O36" s="8"/>
      <c r="P36" s="8"/>
      <c r="Q36" s="8"/>
    </row>
    <row r="37" spans="1:17">
      <c r="A37" s="24"/>
      <c r="B37" s="29" t="s">
        <v>64</v>
      </c>
      <c r="C37" s="44">
        <v>0.02</v>
      </c>
      <c r="D37" s="1"/>
      <c r="E37" s="18"/>
      <c r="F37" s="2"/>
      <c r="G37" s="2"/>
      <c r="H37" s="2"/>
      <c r="I37" s="2"/>
      <c r="J37" s="2"/>
      <c r="K37" s="2"/>
      <c r="L37" s="19"/>
      <c r="M37" s="8"/>
      <c r="N37" s="8"/>
      <c r="O37" s="8"/>
      <c r="P37" s="8"/>
      <c r="Q37" s="8"/>
    </row>
    <row r="38" spans="1:17">
      <c r="A38" s="24"/>
      <c r="B38" s="29"/>
      <c r="C38" s="44"/>
      <c r="D38" s="1"/>
      <c r="E38" s="18"/>
      <c r="F38" s="2"/>
      <c r="G38" s="2"/>
      <c r="H38" s="2"/>
      <c r="I38" s="2"/>
      <c r="J38" s="2"/>
      <c r="K38" s="2"/>
      <c r="L38" s="19"/>
      <c r="M38" s="8"/>
      <c r="N38" s="8"/>
      <c r="O38" s="8"/>
      <c r="P38" s="8"/>
      <c r="Q38" s="8"/>
    </row>
    <row r="39" spans="1:17">
      <c r="A39" s="24"/>
      <c r="B39" s="29" t="s">
        <v>65</v>
      </c>
      <c r="C39" s="44">
        <v>0.02</v>
      </c>
      <c r="D39" s="1"/>
      <c r="E39" s="18"/>
      <c r="F39" s="2"/>
      <c r="G39" s="2"/>
      <c r="H39" s="2"/>
      <c r="I39" s="2"/>
      <c r="J39" s="2"/>
      <c r="K39" s="2"/>
      <c r="L39" s="19"/>
      <c r="M39" s="8"/>
      <c r="N39" s="8"/>
      <c r="O39" s="8"/>
      <c r="P39" s="8"/>
      <c r="Q39" s="8"/>
    </row>
    <row r="40" spans="1:17">
      <c r="A40" s="24"/>
      <c r="B40" s="29"/>
      <c r="C40" s="44"/>
      <c r="D40" s="1"/>
      <c r="E40" s="18"/>
      <c r="F40" s="2"/>
      <c r="G40" s="2"/>
      <c r="H40" s="2"/>
      <c r="I40" s="2"/>
      <c r="J40" s="2"/>
      <c r="K40" s="2"/>
      <c r="L40" s="19"/>
      <c r="M40" s="8"/>
      <c r="N40" s="8"/>
      <c r="O40" s="8"/>
      <c r="P40" s="8"/>
      <c r="Q40" s="8"/>
    </row>
    <row r="41" spans="1:17">
      <c r="A41" s="24"/>
      <c r="B41" s="29" t="s">
        <v>66</v>
      </c>
      <c r="C41" s="44">
        <v>0.02</v>
      </c>
      <c r="D41" s="1"/>
      <c r="E41" s="18"/>
      <c r="F41" s="2"/>
      <c r="G41" s="2"/>
      <c r="H41" s="2"/>
      <c r="I41" s="2"/>
      <c r="J41" s="2"/>
      <c r="K41" s="2"/>
      <c r="L41" s="19"/>
      <c r="M41" s="8"/>
      <c r="N41" s="8"/>
      <c r="O41" s="8"/>
      <c r="P41" s="8"/>
      <c r="Q41" s="8"/>
    </row>
    <row r="42" spans="1:17">
      <c r="A42" s="24"/>
      <c r="B42" s="29"/>
      <c r="C42" s="44"/>
      <c r="D42" s="1"/>
      <c r="E42" s="18"/>
      <c r="F42" s="2"/>
      <c r="G42" s="2"/>
      <c r="H42" s="2"/>
      <c r="I42" s="2"/>
      <c r="J42" s="2"/>
      <c r="K42" s="2"/>
      <c r="L42" s="19"/>
      <c r="M42" s="8"/>
      <c r="N42" s="8"/>
      <c r="O42" s="8"/>
      <c r="P42" s="8"/>
      <c r="Q42" s="8"/>
    </row>
    <row r="43" spans="1:17" ht="13.5" thickBot="1">
      <c r="A43" s="24"/>
      <c r="B43" s="29" t="s">
        <v>67</v>
      </c>
      <c r="C43" s="44">
        <v>0.02</v>
      </c>
      <c r="D43" s="1"/>
      <c r="E43" s="18"/>
      <c r="F43" s="2"/>
      <c r="G43" s="2"/>
      <c r="H43" s="2"/>
      <c r="I43" s="2"/>
      <c r="J43" s="2"/>
      <c r="K43" s="2"/>
      <c r="L43" s="19"/>
      <c r="M43" s="8"/>
      <c r="N43" s="8"/>
      <c r="O43" s="8"/>
      <c r="P43" s="8"/>
      <c r="Q43" s="8"/>
    </row>
    <row r="44" spans="1:17" ht="13.5" thickBot="1">
      <c r="A44" s="26" t="s">
        <v>40</v>
      </c>
      <c r="B44" s="27"/>
      <c r="C44" s="39">
        <f>SUBTOTAL(109,Table1[Weight])</f>
        <v>1.0000000000000002</v>
      </c>
      <c r="D44" s="40"/>
      <c r="E44" s="18"/>
      <c r="F44" s="2"/>
      <c r="G44" s="2"/>
      <c r="H44" s="2"/>
      <c r="I44" s="2"/>
      <c r="J44" s="2"/>
      <c r="K44" s="41" t="s">
        <v>40</v>
      </c>
      <c r="L44" s="9">
        <f>SUBTOTAL(109,Table1[Supplier 1
Final])</f>
        <v>0</v>
      </c>
      <c r="M44" s="9">
        <f>SUBTOTAL(109,Table1[Supplier 2
Final])</f>
        <v>0</v>
      </c>
      <c r="N44" s="9">
        <f>SUBTOTAL(109,Table1[Supplier 3
Final])</f>
        <v>0</v>
      </c>
      <c r="O44" s="9">
        <f>SUBTOTAL(109,Table1[Supplier 4
Final])</f>
        <v>0</v>
      </c>
      <c r="P44" s="9">
        <f>SUBTOTAL(109,Table1[Supplier 5
Final])</f>
        <v>0</v>
      </c>
      <c r="Q44" s="9">
        <f>SUBTOTAL(109,Table1[Supplier 6
Final])</f>
        <v>0</v>
      </c>
    </row>
    <row r="45" spans="1:17" ht="26.25" thickBot="1">
      <c r="L45" s="6" t="s">
        <v>17</v>
      </c>
      <c r="M45" s="6" t="s">
        <v>18</v>
      </c>
      <c r="N45" s="6" t="s">
        <v>19</v>
      </c>
      <c r="O45" s="6" t="s">
        <v>20</v>
      </c>
      <c r="P45" s="6" t="s">
        <v>21</v>
      </c>
      <c r="Q45" s="6" t="s">
        <v>22</v>
      </c>
    </row>
    <row r="49" spans="1:9">
      <c r="A49" s="48"/>
      <c r="B49" s="48"/>
      <c r="C49" s="48"/>
      <c r="D49" s="48"/>
      <c r="E49" s="48"/>
      <c r="F49" s="48"/>
      <c r="G49" s="48"/>
      <c r="H49" s="48"/>
      <c r="I49" s="48"/>
    </row>
    <row r="50" spans="1:9" ht="37.5" customHeight="1">
      <c r="A50" s="48" t="s">
        <v>37</v>
      </c>
      <c r="B50" s="48"/>
      <c r="C50" s="48"/>
      <c r="D50" s="48"/>
      <c r="E50" s="48"/>
      <c r="F50" s="48"/>
      <c r="G50" s="48"/>
      <c r="H50" s="48"/>
      <c r="I50" s="48"/>
    </row>
  </sheetData>
  <mergeCells count="13">
    <mergeCell ref="A49:I49"/>
    <mergeCell ref="A50:I50"/>
    <mergeCell ref="D6:Q6"/>
    <mergeCell ref="P1:Q1"/>
    <mergeCell ref="P2:Q2"/>
    <mergeCell ref="P3:Q3"/>
    <mergeCell ref="P4:Q4"/>
    <mergeCell ref="A1:A4"/>
    <mergeCell ref="N1:O1"/>
    <mergeCell ref="N2:O2"/>
    <mergeCell ref="N3:O3"/>
    <mergeCell ref="N4:O4"/>
    <mergeCell ref="B1:M4"/>
  </mergeCells>
  <phoneticPr fontId="4"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E6F3A-D775-4173-9EEE-6BAE6EA694BB}">
  <dimension ref="A1:Q13"/>
  <sheetViews>
    <sheetView showWhiteSpace="0" zoomScaleNormal="100" workbookViewId="0">
      <selection activeCell="B22" sqref="B22"/>
    </sheetView>
  </sheetViews>
  <sheetFormatPr defaultColWidth="13.85546875" defaultRowHeight="12.75"/>
  <cols>
    <col min="1" max="1" width="14.140625" style="3" customWidth="1"/>
    <col min="2" max="2" width="98" style="3" customWidth="1"/>
    <col min="3" max="3" width="7.42578125" style="3" customWidth="1"/>
    <col min="4" max="4" width="12" style="3" customWidth="1"/>
    <col min="5" max="6" width="10.28515625" style="3" bestFit="1" customWidth="1"/>
    <col min="7" max="7" width="10.5703125" style="3" bestFit="1" customWidth="1"/>
    <col min="8" max="10" width="10.28515625" style="3" bestFit="1" customWidth="1"/>
    <col min="11" max="11" width="18.42578125" style="3" customWidth="1"/>
    <col min="12" max="13" width="11.85546875" style="3" bestFit="1" customWidth="1"/>
    <col min="14" max="14" width="10.85546875" style="3" customWidth="1"/>
    <col min="15" max="15" width="11.85546875" style="3" bestFit="1" customWidth="1"/>
    <col min="16" max="16" width="11.85546875" style="3" customWidth="1"/>
    <col min="17" max="17" width="11.85546875" style="3" bestFit="1" customWidth="1"/>
    <col min="18" max="16384" width="13.85546875" style="3"/>
  </cols>
  <sheetData>
    <row r="1" spans="1:17" ht="16.5" customHeight="1">
      <c r="A1" s="45"/>
      <c r="B1" s="46" t="s">
        <v>34</v>
      </c>
      <c r="C1" s="46"/>
      <c r="D1" s="46"/>
      <c r="E1" s="46"/>
      <c r="F1" s="46"/>
      <c r="G1" s="46"/>
      <c r="H1" s="46"/>
      <c r="I1" s="46"/>
      <c r="J1" s="46"/>
      <c r="K1" s="46"/>
      <c r="L1" s="46"/>
      <c r="M1" s="46"/>
      <c r="N1" s="56" t="s">
        <v>24</v>
      </c>
      <c r="O1" s="56"/>
      <c r="P1" s="50" t="s">
        <v>36</v>
      </c>
      <c r="Q1" s="50"/>
    </row>
    <row r="2" spans="1:17" ht="16.5" customHeight="1">
      <c r="A2" s="45"/>
      <c r="B2" s="46"/>
      <c r="C2" s="46"/>
      <c r="D2" s="46"/>
      <c r="E2" s="46"/>
      <c r="F2" s="46"/>
      <c r="G2" s="46"/>
      <c r="H2" s="46"/>
      <c r="I2" s="46"/>
      <c r="J2" s="46"/>
      <c r="K2" s="46"/>
      <c r="L2" s="46"/>
      <c r="M2" s="46"/>
      <c r="N2" s="56" t="s">
        <v>25</v>
      </c>
      <c r="O2" s="56"/>
      <c r="P2" s="50" t="s">
        <v>35</v>
      </c>
      <c r="Q2" s="51"/>
    </row>
    <row r="3" spans="1:17" ht="16.5" customHeight="1">
      <c r="A3" s="45"/>
      <c r="B3" s="46"/>
      <c r="C3" s="46"/>
      <c r="D3" s="46"/>
      <c r="E3" s="46"/>
      <c r="F3" s="46"/>
      <c r="G3" s="46"/>
      <c r="H3" s="46"/>
      <c r="I3" s="46"/>
      <c r="J3" s="46"/>
      <c r="K3" s="46"/>
      <c r="L3" s="46"/>
      <c r="M3" s="46"/>
      <c r="N3" s="56" t="s">
        <v>26</v>
      </c>
      <c r="O3" s="56"/>
      <c r="P3" s="52" t="s">
        <v>39</v>
      </c>
      <c r="Q3" s="53" t="s">
        <v>39</v>
      </c>
    </row>
    <row r="4" spans="1:17" ht="16.5" customHeight="1">
      <c r="A4" s="45"/>
      <c r="B4" s="46"/>
      <c r="C4" s="46"/>
      <c r="D4" s="46"/>
      <c r="E4" s="46"/>
      <c r="F4" s="46"/>
      <c r="G4" s="46"/>
      <c r="H4" s="46"/>
      <c r="I4" s="46"/>
      <c r="J4" s="46"/>
      <c r="K4" s="46"/>
      <c r="L4" s="46"/>
      <c r="M4" s="46"/>
      <c r="N4" s="56" t="s">
        <v>27</v>
      </c>
      <c r="O4" s="56"/>
      <c r="P4" s="54">
        <v>45413</v>
      </c>
      <c r="Q4" s="55">
        <v>45413</v>
      </c>
    </row>
    <row r="5" spans="1:17" ht="16.5" customHeight="1"/>
    <row r="6" spans="1:17" ht="28.5" customHeight="1">
      <c r="A6" s="10" t="s">
        <v>16</v>
      </c>
      <c r="B6" s="57" t="s">
        <v>69</v>
      </c>
      <c r="E6" s="4"/>
      <c r="F6" s="4"/>
      <c r="G6" s="4"/>
      <c r="H6" s="4"/>
      <c r="I6" s="4"/>
      <c r="J6" s="4"/>
    </row>
    <row r="7" spans="1:17">
      <c r="E7" s="4"/>
      <c r="F7" s="4"/>
      <c r="G7" s="4"/>
      <c r="H7" s="4"/>
      <c r="I7" s="4"/>
      <c r="J7" s="4"/>
    </row>
    <row r="11" spans="1:17">
      <c r="B11" s="2" t="s">
        <v>70</v>
      </c>
      <c r="C11" s="58">
        <v>0.4</v>
      </c>
    </row>
    <row r="12" spans="1:17">
      <c r="B12" s="2" t="s">
        <v>71</v>
      </c>
      <c r="C12" s="58">
        <v>0.6</v>
      </c>
    </row>
    <row r="13" spans="1:17">
      <c r="B13" s="2" t="s">
        <v>72</v>
      </c>
      <c r="C13" s="58">
        <f>C11+C12</f>
        <v>1</v>
      </c>
    </row>
  </sheetData>
  <mergeCells count="10">
    <mergeCell ref="A1:A4"/>
    <mergeCell ref="B1:M4"/>
    <mergeCell ref="N1:O1"/>
    <mergeCell ref="P1:Q1"/>
    <mergeCell ref="N2:O2"/>
    <mergeCell ref="P2:Q2"/>
    <mergeCell ref="N3:O3"/>
    <mergeCell ref="P3:Q3"/>
    <mergeCell ref="N4:O4"/>
    <mergeCell ref="P4:Q4"/>
  </mergeCells>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Grade of Compliance Range</vt:lpstr>
      <vt:lpstr>Technical Scoring</vt:lpstr>
      <vt:lpstr>Combined Scoring</vt:lpstr>
      <vt:lpstr>'Combined Scoring'!Print_Area</vt:lpstr>
      <vt:lpstr>'Grade of Compliance Range'!Print_Area</vt:lpstr>
      <vt:lpstr>'Technical Scoring'!Print_Area</vt:lpstr>
      <vt:lpstr>'Technical Scoring'!Print_Titles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Scoring Sheet</dc:title>
  <dc:creator>RANA ABDEL KARIM</dc:creator>
  <cp:lastModifiedBy>DALAL BEDROSSIAN</cp:lastModifiedBy>
  <cp:lastPrinted>2024-05-24T06:35:11Z</cp:lastPrinted>
  <dcterms:created xsi:type="dcterms:W3CDTF">2008-10-30T09:34:49Z</dcterms:created>
  <dcterms:modified xsi:type="dcterms:W3CDTF">2024-10-08T07:55:49Z</dcterms:modified>
</cp:coreProperties>
</file>